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30" yWindow="2745" windowWidth="23820" windowHeight="8925"/>
  </bookViews>
  <sheets>
    <sheet name="2016全市" sheetId="6" r:id="rId1"/>
  </sheets>
  <definedNames>
    <definedName name="_xlnm.Print_Titles" localSheetId="0">'2016全市'!$1:$3</definedName>
  </definedNames>
  <calcPr calcId="124519"/>
</workbook>
</file>

<file path=xl/calcChain.xml><?xml version="1.0" encoding="utf-8"?>
<calcChain xmlns="http://schemas.openxmlformats.org/spreadsheetml/2006/main">
  <c r="N172" i="6"/>
  <c r="M172"/>
  <c r="K172"/>
  <c r="D172"/>
  <c r="L171"/>
  <c r="I171"/>
  <c r="P171" s="1"/>
  <c r="H171"/>
  <c r="O171" s="1"/>
  <c r="L170"/>
  <c r="I170"/>
  <c r="P170" s="1"/>
  <c r="H170"/>
  <c r="O170" s="1"/>
  <c r="Q170" s="1"/>
  <c r="L169"/>
  <c r="I169"/>
  <c r="P169" s="1"/>
  <c r="H169"/>
  <c r="O169" s="1"/>
  <c r="L168"/>
  <c r="I168"/>
  <c r="P168" s="1"/>
  <c r="H168"/>
  <c r="O168" s="1"/>
  <c r="Q168" s="1"/>
  <c r="L167"/>
  <c r="I167"/>
  <c r="P167" s="1"/>
  <c r="H167"/>
  <c r="O167" s="1"/>
  <c r="L166"/>
  <c r="I166"/>
  <c r="P166" s="1"/>
  <c r="H166"/>
  <c r="O166" s="1"/>
  <c r="Q166" s="1"/>
  <c r="L165"/>
  <c r="I165"/>
  <c r="P165" s="1"/>
  <c r="H165"/>
  <c r="O165" s="1"/>
  <c r="L164"/>
  <c r="I164"/>
  <c r="P164" s="1"/>
  <c r="H164"/>
  <c r="O164" s="1"/>
  <c r="Q164" s="1"/>
  <c r="L163"/>
  <c r="I163"/>
  <c r="P163" s="1"/>
  <c r="H163"/>
  <c r="O163" s="1"/>
  <c r="L162"/>
  <c r="I162"/>
  <c r="P162" s="1"/>
  <c r="H162"/>
  <c r="O162" s="1"/>
  <c r="Q162" s="1"/>
  <c r="L161"/>
  <c r="I161"/>
  <c r="P161" s="1"/>
  <c r="H161"/>
  <c r="O161" s="1"/>
  <c r="L160"/>
  <c r="I160"/>
  <c r="P160" s="1"/>
  <c r="H160"/>
  <c r="O160" s="1"/>
  <c r="Q160" s="1"/>
  <c r="L159"/>
  <c r="I159"/>
  <c r="P159" s="1"/>
  <c r="H159"/>
  <c r="O159" s="1"/>
  <c r="L158"/>
  <c r="I158"/>
  <c r="P158" s="1"/>
  <c r="H158"/>
  <c r="O158" s="1"/>
  <c r="Q158" s="1"/>
  <c r="L157"/>
  <c r="I157"/>
  <c r="P157" s="1"/>
  <c r="H157"/>
  <c r="O157" s="1"/>
  <c r="L156"/>
  <c r="I156"/>
  <c r="P156" s="1"/>
  <c r="H156"/>
  <c r="O156" s="1"/>
  <c r="Q156" s="1"/>
  <c r="L155"/>
  <c r="I155"/>
  <c r="P155" s="1"/>
  <c r="H155"/>
  <c r="O155" s="1"/>
  <c r="L154"/>
  <c r="I154"/>
  <c r="P154" s="1"/>
  <c r="H154"/>
  <c r="O154" s="1"/>
  <c r="Q154" s="1"/>
  <c r="L153"/>
  <c r="I153"/>
  <c r="P153" s="1"/>
  <c r="H153"/>
  <c r="O153" s="1"/>
  <c r="L152"/>
  <c r="I152"/>
  <c r="P152" s="1"/>
  <c r="H152"/>
  <c r="O152" s="1"/>
  <c r="Q152" s="1"/>
  <c r="L151"/>
  <c r="I151"/>
  <c r="P151" s="1"/>
  <c r="H151"/>
  <c r="O151" s="1"/>
  <c r="L150"/>
  <c r="I150"/>
  <c r="P150" s="1"/>
  <c r="H150"/>
  <c r="O150" s="1"/>
  <c r="Q150" s="1"/>
  <c r="L149"/>
  <c r="I149"/>
  <c r="P149" s="1"/>
  <c r="H149"/>
  <c r="O149" s="1"/>
  <c r="L148"/>
  <c r="I148"/>
  <c r="P148" s="1"/>
  <c r="H148"/>
  <c r="O148" s="1"/>
  <c r="Q148" s="1"/>
  <c r="L147"/>
  <c r="I147"/>
  <c r="P147" s="1"/>
  <c r="H147"/>
  <c r="O147" s="1"/>
  <c r="L146"/>
  <c r="I146"/>
  <c r="P146" s="1"/>
  <c r="H146"/>
  <c r="O146" s="1"/>
  <c r="Q146" s="1"/>
  <c r="L145"/>
  <c r="I145"/>
  <c r="P145" s="1"/>
  <c r="H145"/>
  <c r="O145" s="1"/>
  <c r="L144"/>
  <c r="I144"/>
  <c r="P144" s="1"/>
  <c r="H144"/>
  <c r="O144" s="1"/>
  <c r="Q144" s="1"/>
  <c r="L143"/>
  <c r="I143"/>
  <c r="P143" s="1"/>
  <c r="H143"/>
  <c r="O143" s="1"/>
  <c r="L142"/>
  <c r="I142"/>
  <c r="P142" s="1"/>
  <c r="H142"/>
  <c r="O142" s="1"/>
  <c r="Q142" s="1"/>
  <c r="L141"/>
  <c r="I141"/>
  <c r="P141" s="1"/>
  <c r="H141"/>
  <c r="O141" s="1"/>
  <c r="L140"/>
  <c r="I140"/>
  <c r="P140" s="1"/>
  <c r="H140"/>
  <c r="O140" s="1"/>
  <c r="Q140" s="1"/>
  <c r="L139"/>
  <c r="I139"/>
  <c r="P139" s="1"/>
  <c r="H139"/>
  <c r="O139" s="1"/>
  <c r="L138"/>
  <c r="I138"/>
  <c r="P138" s="1"/>
  <c r="H138"/>
  <c r="O138" s="1"/>
  <c r="Q138" s="1"/>
  <c r="L137"/>
  <c r="I137"/>
  <c r="P137" s="1"/>
  <c r="H137"/>
  <c r="O137" s="1"/>
  <c r="L136"/>
  <c r="I136"/>
  <c r="P136" s="1"/>
  <c r="H136"/>
  <c r="O136" s="1"/>
  <c r="Q136" s="1"/>
  <c r="L135"/>
  <c r="I135"/>
  <c r="P135" s="1"/>
  <c r="H135"/>
  <c r="O135" s="1"/>
  <c r="L134"/>
  <c r="I134"/>
  <c r="P134" s="1"/>
  <c r="H134"/>
  <c r="O134" s="1"/>
  <c r="Q134" s="1"/>
  <c r="L133"/>
  <c r="I133"/>
  <c r="P133" s="1"/>
  <c r="H133"/>
  <c r="O133" s="1"/>
  <c r="L132"/>
  <c r="I132"/>
  <c r="P132" s="1"/>
  <c r="H132"/>
  <c r="O132" s="1"/>
  <c r="Q132" s="1"/>
  <c r="L131"/>
  <c r="I131"/>
  <c r="P131" s="1"/>
  <c r="H131"/>
  <c r="O131" s="1"/>
  <c r="L130"/>
  <c r="I130"/>
  <c r="P130" s="1"/>
  <c r="H130"/>
  <c r="O130" s="1"/>
  <c r="Q130" s="1"/>
  <c r="L129"/>
  <c r="I129"/>
  <c r="P129" s="1"/>
  <c r="H129"/>
  <c r="O129" s="1"/>
  <c r="L128"/>
  <c r="I128"/>
  <c r="P128" s="1"/>
  <c r="H128"/>
  <c r="O128" s="1"/>
  <c r="Q128" s="1"/>
  <c r="L127"/>
  <c r="I127"/>
  <c r="P127" s="1"/>
  <c r="H127"/>
  <c r="O127" s="1"/>
  <c r="L126"/>
  <c r="I126"/>
  <c r="P126" s="1"/>
  <c r="H126"/>
  <c r="O126" s="1"/>
  <c r="Q126" s="1"/>
  <c r="L125"/>
  <c r="I125"/>
  <c r="P125" s="1"/>
  <c r="H125"/>
  <c r="O125" s="1"/>
  <c r="L124"/>
  <c r="I124"/>
  <c r="P124" s="1"/>
  <c r="H124"/>
  <c r="O124" s="1"/>
  <c r="Q124" s="1"/>
  <c r="L123"/>
  <c r="I123"/>
  <c r="P123" s="1"/>
  <c r="H123"/>
  <c r="O123" s="1"/>
  <c r="L122"/>
  <c r="I122"/>
  <c r="P122" s="1"/>
  <c r="H122"/>
  <c r="O122" s="1"/>
  <c r="Q122" s="1"/>
  <c r="L121"/>
  <c r="I121"/>
  <c r="P121" s="1"/>
  <c r="H121"/>
  <c r="O121" s="1"/>
  <c r="L120"/>
  <c r="I120"/>
  <c r="P120" s="1"/>
  <c r="H120"/>
  <c r="O120" s="1"/>
  <c r="Q120" s="1"/>
  <c r="L119"/>
  <c r="I119"/>
  <c r="P119" s="1"/>
  <c r="H119"/>
  <c r="O119" s="1"/>
  <c r="L118"/>
  <c r="I118"/>
  <c r="P118" s="1"/>
  <c r="H118"/>
  <c r="O118" s="1"/>
  <c r="Q118" s="1"/>
  <c r="L117"/>
  <c r="I117"/>
  <c r="P117" s="1"/>
  <c r="H117"/>
  <c r="O117" s="1"/>
  <c r="L116"/>
  <c r="I116"/>
  <c r="P116" s="1"/>
  <c r="H116"/>
  <c r="O116" s="1"/>
  <c r="Q116" s="1"/>
  <c r="L115"/>
  <c r="I115"/>
  <c r="P115" s="1"/>
  <c r="H115"/>
  <c r="O115" s="1"/>
  <c r="L114"/>
  <c r="I114"/>
  <c r="P114" s="1"/>
  <c r="H114"/>
  <c r="O114" s="1"/>
  <c r="Q114" s="1"/>
  <c r="L113"/>
  <c r="I113"/>
  <c r="P113" s="1"/>
  <c r="H113"/>
  <c r="O113" s="1"/>
  <c r="L112"/>
  <c r="I112"/>
  <c r="P112" s="1"/>
  <c r="H112"/>
  <c r="O112" s="1"/>
  <c r="Q112" s="1"/>
  <c r="L111"/>
  <c r="I111"/>
  <c r="P111" s="1"/>
  <c r="H111"/>
  <c r="O111" s="1"/>
  <c r="L110"/>
  <c r="I110"/>
  <c r="P110" s="1"/>
  <c r="H110"/>
  <c r="O110" s="1"/>
  <c r="Q110" s="1"/>
  <c r="L109"/>
  <c r="I109"/>
  <c r="P109" s="1"/>
  <c r="H109"/>
  <c r="O109" s="1"/>
  <c r="L108"/>
  <c r="I108"/>
  <c r="P108" s="1"/>
  <c r="H108"/>
  <c r="O108" s="1"/>
  <c r="Q108" s="1"/>
  <c r="L107"/>
  <c r="I107"/>
  <c r="P107" s="1"/>
  <c r="H107"/>
  <c r="O107" s="1"/>
  <c r="L106"/>
  <c r="I106"/>
  <c r="P106" s="1"/>
  <c r="H106"/>
  <c r="O106" s="1"/>
  <c r="Q106" s="1"/>
  <c r="L105"/>
  <c r="I105"/>
  <c r="P105" s="1"/>
  <c r="H105"/>
  <c r="O105" s="1"/>
  <c r="L104"/>
  <c r="I104"/>
  <c r="P104" s="1"/>
  <c r="H104"/>
  <c r="O104" s="1"/>
  <c r="Q104" s="1"/>
  <c r="L103"/>
  <c r="I103"/>
  <c r="P103" s="1"/>
  <c r="H103"/>
  <c r="O103" s="1"/>
  <c r="L102"/>
  <c r="I102"/>
  <c r="P102" s="1"/>
  <c r="H102"/>
  <c r="O102" s="1"/>
  <c r="Q102" s="1"/>
  <c r="L101"/>
  <c r="I101"/>
  <c r="P101" s="1"/>
  <c r="H101"/>
  <c r="O101" s="1"/>
  <c r="L100"/>
  <c r="I100"/>
  <c r="P100" s="1"/>
  <c r="H100"/>
  <c r="O100" s="1"/>
  <c r="Q100" s="1"/>
  <c r="L99"/>
  <c r="I99"/>
  <c r="P99" s="1"/>
  <c r="H99"/>
  <c r="O99" s="1"/>
  <c r="L98"/>
  <c r="I98"/>
  <c r="P98" s="1"/>
  <c r="H98"/>
  <c r="O98" s="1"/>
  <c r="Q98" s="1"/>
  <c r="L97"/>
  <c r="I97"/>
  <c r="P97" s="1"/>
  <c r="H97"/>
  <c r="O97" s="1"/>
  <c r="L96"/>
  <c r="I96"/>
  <c r="P96" s="1"/>
  <c r="H96"/>
  <c r="O96" s="1"/>
  <c r="Q96" s="1"/>
  <c r="L95"/>
  <c r="I95"/>
  <c r="P95" s="1"/>
  <c r="H95"/>
  <c r="O95" s="1"/>
  <c r="L94"/>
  <c r="I94"/>
  <c r="P94" s="1"/>
  <c r="H94"/>
  <c r="O94" s="1"/>
  <c r="Q94" s="1"/>
  <c r="L93"/>
  <c r="I93"/>
  <c r="P93" s="1"/>
  <c r="H93"/>
  <c r="O93" s="1"/>
  <c r="L92"/>
  <c r="I92"/>
  <c r="P92" s="1"/>
  <c r="H92"/>
  <c r="O92" s="1"/>
  <c r="Q92" s="1"/>
  <c r="L91"/>
  <c r="I91"/>
  <c r="P91" s="1"/>
  <c r="H91"/>
  <c r="O91" s="1"/>
  <c r="L90"/>
  <c r="I90"/>
  <c r="P90" s="1"/>
  <c r="H90"/>
  <c r="O90" s="1"/>
  <c r="Q90" s="1"/>
  <c r="L89"/>
  <c r="I89"/>
  <c r="P89" s="1"/>
  <c r="H89"/>
  <c r="O89" s="1"/>
  <c r="L88"/>
  <c r="I88"/>
  <c r="P88" s="1"/>
  <c r="H88"/>
  <c r="O88" s="1"/>
  <c r="Q88" s="1"/>
  <c r="L87"/>
  <c r="I87"/>
  <c r="P87" s="1"/>
  <c r="H87"/>
  <c r="O87" s="1"/>
  <c r="L86"/>
  <c r="I86"/>
  <c r="P86" s="1"/>
  <c r="H86"/>
  <c r="O86" s="1"/>
  <c r="Q86" s="1"/>
  <c r="L85"/>
  <c r="I85"/>
  <c r="P85" s="1"/>
  <c r="H85"/>
  <c r="O85" s="1"/>
  <c r="L84"/>
  <c r="I84"/>
  <c r="P84" s="1"/>
  <c r="H84"/>
  <c r="O84" s="1"/>
  <c r="Q84" s="1"/>
  <c r="L83"/>
  <c r="I83"/>
  <c r="P83" s="1"/>
  <c r="H83"/>
  <c r="O83" s="1"/>
  <c r="L82"/>
  <c r="I82"/>
  <c r="P82" s="1"/>
  <c r="H82"/>
  <c r="O82" s="1"/>
  <c r="Q82" s="1"/>
  <c r="L81"/>
  <c r="I81"/>
  <c r="P81" s="1"/>
  <c r="H81"/>
  <c r="O81" s="1"/>
  <c r="L80"/>
  <c r="I80"/>
  <c r="P80" s="1"/>
  <c r="H80"/>
  <c r="O80" s="1"/>
  <c r="Q80" s="1"/>
  <c r="L79"/>
  <c r="I79"/>
  <c r="P79" s="1"/>
  <c r="H79"/>
  <c r="O79" s="1"/>
  <c r="L78"/>
  <c r="I78"/>
  <c r="P78" s="1"/>
  <c r="H78"/>
  <c r="O78" s="1"/>
  <c r="Q78" s="1"/>
  <c r="L77"/>
  <c r="I77"/>
  <c r="P77" s="1"/>
  <c r="H77"/>
  <c r="O77" s="1"/>
  <c r="L76"/>
  <c r="I76"/>
  <c r="P76" s="1"/>
  <c r="H76"/>
  <c r="O76" s="1"/>
  <c r="Q76" s="1"/>
  <c r="L75"/>
  <c r="I75"/>
  <c r="P75" s="1"/>
  <c r="H75"/>
  <c r="O75" s="1"/>
  <c r="L74"/>
  <c r="I74"/>
  <c r="P74" s="1"/>
  <c r="H74"/>
  <c r="O74" s="1"/>
  <c r="Q74" s="1"/>
  <c r="L73"/>
  <c r="I73"/>
  <c r="P73" s="1"/>
  <c r="H73"/>
  <c r="O73" s="1"/>
  <c r="L72"/>
  <c r="I72"/>
  <c r="P72" s="1"/>
  <c r="H72"/>
  <c r="O72" s="1"/>
  <c r="Q72" s="1"/>
  <c r="L71"/>
  <c r="I71"/>
  <c r="P71" s="1"/>
  <c r="H71"/>
  <c r="O71" s="1"/>
  <c r="L70"/>
  <c r="I70"/>
  <c r="P70" s="1"/>
  <c r="H70"/>
  <c r="O70" s="1"/>
  <c r="Q70" s="1"/>
  <c r="L69"/>
  <c r="I69"/>
  <c r="P69" s="1"/>
  <c r="H69"/>
  <c r="O69" s="1"/>
  <c r="L68"/>
  <c r="I68"/>
  <c r="P68" s="1"/>
  <c r="H68"/>
  <c r="O68" s="1"/>
  <c r="Q68" s="1"/>
  <c r="L67"/>
  <c r="I67"/>
  <c r="P67" s="1"/>
  <c r="H67"/>
  <c r="O67" s="1"/>
  <c r="L66"/>
  <c r="I66"/>
  <c r="P66" s="1"/>
  <c r="H66"/>
  <c r="O66" s="1"/>
  <c r="Q66" s="1"/>
  <c r="L65"/>
  <c r="I65"/>
  <c r="P65" s="1"/>
  <c r="H65"/>
  <c r="O65" s="1"/>
  <c r="L64"/>
  <c r="I64"/>
  <c r="P64" s="1"/>
  <c r="H64"/>
  <c r="O64" s="1"/>
  <c r="Q64" s="1"/>
  <c r="L63"/>
  <c r="I63"/>
  <c r="P63" s="1"/>
  <c r="H63"/>
  <c r="O63" s="1"/>
  <c r="L62"/>
  <c r="I62"/>
  <c r="P62" s="1"/>
  <c r="H62"/>
  <c r="O62" s="1"/>
  <c r="Q62" s="1"/>
  <c r="L61"/>
  <c r="I61"/>
  <c r="P61" s="1"/>
  <c r="H61"/>
  <c r="O61" s="1"/>
  <c r="L60"/>
  <c r="I60"/>
  <c r="P60" s="1"/>
  <c r="H60"/>
  <c r="O60" s="1"/>
  <c r="Q60" s="1"/>
  <c r="L59"/>
  <c r="I59"/>
  <c r="P59" s="1"/>
  <c r="H59"/>
  <c r="O59" s="1"/>
  <c r="L58"/>
  <c r="I58"/>
  <c r="P58" s="1"/>
  <c r="H58"/>
  <c r="O58" s="1"/>
  <c r="Q58" s="1"/>
  <c r="L57"/>
  <c r="I57"/>
  <c r="P57" s="1"/>
  <c r="H57"/>
  <c r="O57" s="1"/>
  <c r="L56"/>
  <c r="I56"/>
  <c r="P56" s="1"/>
  <c r="H56"/>
  <c r="O56" s="1"/>
  <c r="Q56" s="1"/>
  <c r="L55"/>
  <c r="I55"/>
  <c r="P55" s="1"/>
  <c r="H55"/>
  <c r="O55" s="1"/>
  <c r="L54"/>
  <c r="I54"/>
  <c r="P54" s="1"/>
  <c r="H54"/>
  <c r="O54" s="1"/>
  <c r="Q54" s="1"/>
  <c r="L53"/>
  <c r="I53"/>
  <c r="P53" s="1"/>
  <c r="H53"/>
  <c r="O53" s="1"/>
  <c r="L52"/>
  <c r="I52"/>
  <c r="P52" s="1"/>
  <c r="H52"/>
  <c r="O52" s="1"/>
  <c r="Q52" s="1"/>
  <c r="L51"/>
  <c r="I51"/>
  <c r="P51" s="1"/>
  <c r="H51"/>
  <c r="O51" s="1"/>
  <c r="L50"/>
  <c r="I50"/>
  <c r="P50" s="1"/>
  <c r="H50"/>
  <c r="O50" s="1"/>
  <c r="Q50" s="1"/>
  <c r="L49"/>
  <c r="I49"/>
  <c r="P49" s="1"/>
  <c r="H49"/>
  <c r="O49" s="1"/>
  <c r="L48"/>
  <c r="I48"/>
  <c r="P48" s="1"/>
  <c r="H48"/>
  <c r="O48" s="1"/>
  <c r="Q48" s="1"/>
  <c r="L47"/>
  <c r="I47"/>
  <c r="P47" s="1"/>
  <c r="H47"/>
  <c r="O47" s="1"/>
  <c r="L46"/>
  <c r="I46"/>
  <c r="P46" s="1"/>
  <c r="H46"/>
  <c r="O46" s="1"/>
  <c r="L45"/>
  <c r="I45"/>
  <c r="P45" s="1"/>
  <c r="H45"/>
  <c r="O45" s="1"/>
  <c r="L44"/>
  <c r="I44"/>
  <c r="P44" s="1"/>
  <c r="H44"/>
  <c r="O44" s="1"/>
  <c r="Q44" s="1"/>
  <c r="L43"/>
  <c r="J43"/>
  <c r="I43"/>
  <c r="P43" s="1"/>
  <c r="H43"/>
  <c r="O43" s="1"/>
  <c r="Q43" s="1"/>
  <c r="L42"/>
  <c r="I42"/>
  <c r="P42" s="1"/>
  <c r="H42"/>
  <c r="O42" s="1"/>
  <c r="L41"/>
  <c r="I41"/>
  <c r="P41" s="1"/>
  <c r="H41"/>
  <c r="O41" s="1"/>
  <c r="Q41" s="1"/>
  <c r="L40"/>
  <c r="I40"/>
  <c r="P40" s="1"/>
  <c r="H40"/>
  <c r="O40" s="1"/>
  <c r="L39"/>
  <c r="I39"/>
  <c r="P39" s="1"/>
  <c r="H39"/>
  <c r="O39" s="1"/>
  <c r="Q39" s="1"/>
  <c r="P38"/>
  <c r="L38"/>
  <c r="I38"/>
  <c r="H38"/>
  <c r="O38" s="1"/>
  <c r="Q38" s="1"/>
  <c r="L37"/>
  <c r="I37"/>
  <c r="P37" s="1"/>
  <c r="H37"/>
  <c r="O37" s="1"/>
  <c r="L36"/>
  <c r="I36"/>
  <c r="P36" s="1"/>
  <c r="H36"/>
  <c r="O36" s="1"/>
  <c r="Q36" s="1"/>
  <c r="L35"/>
  <c r="I35"/>
  <c r="P35" s="1"/>
  <c r="H35"/>
  <c r="O35" s="1"/>
  <c r="L34"/>
  <c r="I34"/>
  <c r="P34" s="1"/>
  <c r="H34"/>
  <c r="O34" s="1"/>
  <c r="Q34" s="1"/>
  <c r="L33"/>
  <c r="J33"/>
  <c r="I33"/>
  <c r="P33" s="1"/>
  <c r="H33"/>
  <c r="O33" s="1"/>
  <c r="Q33" s="1"/>
  <c r="L32"/>
  <c r="I32"/>
  <c r="P32" s="1"/>
  <c r="H32"/>
  <c r="O32" s="1"/>
  <c r="L31"/>
  <c r="I31"/>
  <c r="P31" s="1"/>
  <c r="H31"/>
  <c r="O31" s="1"/>
  <c r="Q31" s="1"/>
  <c r="L30"/>
  <c r="I30"/>
  <c r="P30" s="1"/>
  <c r="H30"/>
  <c r="O30" s="1"/>
  <c r="L29"/>
  <c r="I29"/>
  <c r="P29" s="1"/>
  <c r="H29"/>
  <c r="O29" s="1"/>
  <c r="Q29" s="1"/>
  <c r="L28"/>
  <c r="I28"/>
  <c r="P28" s="1"/>
  <c r="H28"/>
  <c r="O28" s="1"/>
  <c r="L27"/>
  <c r="I27"/>
  <c r="P27" s="1"/>
  <c r="H27"/>
  <c r="O27" s="1"/>
  <c r="Q27" s="1"/>
  <c r="L26"/>
  <c r="I26"/>
  <c r="P26" s="1"/>
  <c r="H26"/>
  <c r="O26" s="1"/>
  <c r="L25"/>
  <c r="I25"/>
  <c r="P25" s="1"/>
  <c r="H25"/>
  <c r="O25" s="1"/>
  <c r="Q25" s="1"/>
  <c r="L24"/>
  <c r="I24"/>
  <c r="P24" s="1"/>
  <c r="H24"/>
  <c r="O24" s="1"/>
  <c r="L23"/>
  <c r="I23"/>
  <c r="P23" s="1"/>
  <c r="H23"/>
  <c r="O23" s="1"/>
  <c r="Q23" s="1"/>
  <c r="L22"/>
  <c r="I22"/>
  <c r="P22" s="1"/>
  <c r="H22"/>
  <c r="O22" s="1"/>
  <c r="L21"/>
  <c r="I21"/>
  <c r="P21" s="1"/>
  <c r="H21"/>
  <c r="O21" s="1"/>
  <c r="Q21" s="1"/>
  <c r="L20"/>
  <c r="I20"/>
  <c r="P20" s="1"/>
  <c r="H20"/>
  <c r="O20" s="1"/>
  <c r="L19"/>
  <c r="I19"/>
  <c r="P19" s="1"/>
  <c r="H19"/>
  <c r="O19" s="1"/>
  <c r="Q19" s="1"/>
  <c r="L18"/>
  <c r="I18"/>
  <c r="P18" s="1"/>
  <c r="H18"/>
  <c r="O18" s="1"/>
  <c r="L17"/>
  <c r="I17"/>
  <c r="P17" s="1"/>
  <c r="H17"/>
  <c r="O17" s="1"/>
  <c r="Q17" s="1"/>
  <c r="L16"/>
  <c r="I16"/>
  <c r="P16" s="1"/>
  <c r="H16"/>
  <c r="O16" s="1"/>
  <c r="L15"/>
  <c r="I15"/>
  <c r="P15" s="1"/>
  <c r="H15"/>
  <c r="O15" s="1"/>
  <c r="Q15" s="1"/>
  <c r="L14"/>
  <c r="I14"/>
  <c r="P14" s="1"/>
  <c r="H14"/>
  <c r="O14" s="1"/>
  <c r="L13"/>
  <c r="I13"/>
  <c r="P13" s="1"/>
  <c r="H13"/>
  <c r="O13" s="1"/>
  <c r="Q13" s="1"/>
  <c r="L12"/>
  <c r="I12"/>
  <c r="P12" s="1"/>
  <c r="H12"/>
  <c r="O12" s="1"/>
  <c r="L11"/>
  <c r="I11"/>
  <c r="P11" s="1"/>
  <c r="H11"/>
  <c r="O11" s="1"/>
  <c r="Q11" s="1"/>
  <c r="L10"/>
  <c r="I10"/>
  <c r="P10" s="1"/>
  <c r="H10"/>
  <c r="O10" s="1"/>
  <c r="L9"/>
  <c r="I9"/>
  <c r="P9" s="1"/>
  <c r="H9"/>
  <c r="O9" s="1"/>
  <c r="Q9" s="1"/>
  <c r="L8"/>
  <c r="I8"/>
  <c r="P8" s="1"/>
  <c r="H8"/>
  <c r="O8" s="1"/>
  <c r="L7"/>
  <c r="I7"/>
  <c r="P7" s="1"/>
  <c r="H7"/>
  <c r="O7" s="1"/>
  <c r="Q7" s="1"/>
  <c r="L6"/>
  <c r="I6"/>
  <c r="P6" s="1"/>
  <c r="H6"/>
  <c r="O6" s="1"/>
  <c r="L5"/>
  <c r="I5"/>
  <c r="P5" s="1"/>
  <c r="H5"/>
  <c r="O5" s="1"/>
  <c r="Q5" s="1"/>
  <c r="L4"/>
  <c r="L172" s="1"/>
  <c r="I4"/>
  <c r="I172" s="1"/>
  <c r="H4"/>
  <c r="Q6" l="1"/>
  <c r="Q8"/>
  <c r="Q10"/>
  <c r="Q12"/>
  <c r="Q14"/>
  <c r="Q16"/>
  <c r="Q18"/>
  <c r="Q20"/>
  <c r="Q22"/>
  <c r="Q24"/>
  <c r="Q26"/>
  <c r="Q28"/>
  <c r="Q30"/>
  <c r="Q32"/>
  <c r="Q35"/>
  <c r="Q37"/>
  <c r="Q40"/>
  <c r="Q42"/>
  <c r="Q45"/>
  <c r="P4"/>
  <c r="P172" s="1"/>
  <c r="J5"/>
  <c r="J7"/>
  <c r="J9"/>
  <c r="J11"/>
  <c r="J13"/>
  <c r="J15"/>
  <c r="J17"/>
  <c r="J19"/>
  <c r="J21"/>
  <c r="J23"/>
  <c r="J25"/>
  <c r="J27"/>
  <c r="J29"/>
  <c r="J31"/>
  <c r="J35"/>
  <c r="J37"/>
  <c r="J39"/>
  <c r="J41"/>
  <c r="J45"/>
  <c r="H172"/>
  <c r="J4"/>
  <c r="O4"/>
  <c r="J6"/>
  <c r="J8"/>
  <c r="J10"/>
  <c r="J12"/>
  <c r="J14"/>
  <c r="J16"/>
  <c r="J18"/>
  <c r="J20"/>
  <c r="J22"/>
  <c r="J24"/>
  <c r="J26"/>
  <c r="J28"/>
  <c r="J30"/>
  <c r="J32"/>
  <c r="J34"/>
  <c r="J36"/>
  <c r="J38"/>
  <c r="J40"/>
  <c r="J42"/>
  <c r="J44"/>
  <c r="Q46"/>
  <c r="J46"/>
  <c r="Q47"/>
  <c r="Q49"/>
  <c r="Q51"/>
  <c r="Q53"/>
  <c r="Q55"/>
  <c r="Q57"/>
  <c r="Q59"/>
  <c r="Q61"/>
  <c r="Q63"/>
  <c r="Q65"/>
  <c r="Q67"/>
  <c r="Q69"/>
  <c r="Q71"/>
  <c r="Q73"/>
  <c r="Q75"/>
  <c r="Q77"/>
  <c r="Q79"/>
  <c r="Q81"/>
  <c r="Q83"/>
  <c r="Q85"/>
  <c r="Q87"/>
  <c r="Q89"/>
  <c r="Q91"/>
  <c r="Q93"/>
  <c r="Q95"/>
  <c r="Q97"/>
  <c r="Q99"/>
  <c r="Q101"/>
  <c r="Q103"/>
  <c r="Q105"/>
  <c r="Q107"/>
  <c r="Q109"/>
  <c r="Q111"/>
  <c r="Q113"/>
  <c r="Q115"/>
  <c r="Q117"/>
  <c r="Q119"/>
  <c r="Q121"/>
  <c r="Q123"/>
  <c r="Q125"/>
  <c r="Q127"/>
  <c r="Q129"/>
  <c r="Q131"/>
  <c r="Q133"/>
  <c r="Q135"/>
  <c r="Q137"/>
  <c r="Q139"/>
  <c r="Q141"/>
  <c r="Q143"/>
  <c r="Q145"/>
  <c r="Q147"/>
  <c r="Q149"/>
  <c r="Q151"/>
  <c r="Q153"/>
  <c r="Q155"/>
  <c r="Q157"/>
  <c r="Q159"/>
  <c r="Q161"/>
  <c r="Q163"/>
  <c r="Q165"/>
  <c r="Q167"/>
  <c r="Q169"/>
  <c r="Q171"/>
  <c r="J48"/>
  <c r="J50"/>
  <c r="J52"/>
  <c r="J54"/>
  <c r="J56"/>
  <c r="J58"/>
  <c r="J60"/>
  <c r="J62"/>
  <c r="J64"/>
  <c r="J66"/>
  <c r="J68"/>
  <c r="J70"/>
  <c r="J72"/>
  <c r="J74"/>
  <c r="J76"/>
  <c r="J78"/>
  <c r="J80"/>
  <c r="J82"/>
  <c r="J84"/>
  <c r="J86"/>
  <c r="J88"/>
  <c r="J90"/>
  <c r="J92"/>
  <c r="J94"/>
  <c r="J96"/>
  <c r="J98"/>
  <c r="J100"/>
  <c r="J102"/>
  <c r="J104"/>
  <c r="J106"/>
  <c r="J108"/>
  <c r="J110"/>
  <c r="J112"/>
  <c r="J114"/>
  <c r="J116"/>
  <c r="J118"/>
  <c r="J120"/>
  <c r="J122"/>
  <c r="J124"/>
  <c r="J126"/>
  <c r="J128"/>
  <c r="J130"/>
  <c r="J132"/>
  <c r="J134"/>
  <c r="J136"/>
  <c r="J138"/>
  <c r="J140"/>
  <c r="J142"/>
  <c r="J144"/>
  <c r="J146"/>
  <c r="J148"/>
  <c r="J150"/>
  <c r="J152"/>
  <c r="J154"/>
  <c r="J156"/>
  <c r="J158"/>
  <c r="J160"/>
  <c r="J162"/>
  <c r="J164"/>
  <c r="J166"/>
  <c r="J168"/>
  <c r="J170"/>
  <c r="J47"/>
  <c r="J49"/>
  <c r="J51"/>
  <c r="J53"/>
  <c r="J55"/>
  <c r="J57"/>
  <c r="J59"/>
  <c r="J61"/>
  <c r="J63"/>
  <c r="J65"/>
  <c r="J67"/>
  <c r="J69"/>
  <c r="J71"/>
  <c r="J73"/>
  <c r="J75"/>
  <c r="J77"/>
  <c r="J79"/>
  <c r="J81"/>
  <c r="J83"/>
  <c r="J85"/>
  <c r="J87"/>
  <c r="J89"/>
  <c r="J91"/>
  <c r="J93"/>
  <c r="J95"/>
  <c r="J97"/>
  <c r="J99"/>
  <c r="J101"/>
  <c r="J103"/>
  <c r="J105"/>
  <c r="J107"/>
  <c r="J109"/>
  <c r="J111"/>
  <c r="J113"/>
  <c r="J115"/>
  <c r="J117"/>
  <c r="J119"/>
  <c r="J121"/>
  <c r="J123"/>
  <c r="J125"/>
  <c r="J127"/>
  <c r="J129"/>
  <c r="J131"/>
  <c r="J133"/>
  <c r="J135"/>
  <c r="J137"/>
  <c r="J139"/>
  <c r="J141"/>
  <c r="J143"/>
  <c r="J145"/>
  <c r="J147"/>
  <c r="J149"/>
  <c r="J151"/>
  <c r="J153"/>
  <c r="J155"/>
  <c r="J157"/>
  <c r="J159"/>
  <c r="J161"/>
  <c r="J163"/>
  <c r="J165"/>
  <c r="J167"/>
  <c r="J169"/>
  <c r="J171"/>
  <c r="J172" l="1"/>
  <c r="O172"/>
  <c r="Q4"/>
  <c r="Q172" s="1"/>
</calcChain>
</file>

<file path=xl/sharedStrings.xml><?xml version="1.0" encoding="utf-8"?>
<sst xmlns="http://schemas.openxmlformats.org/spreadsheetml/2006/main" count="701" uniqueCount="499">
  <si>
    <t>序号</t>
  </si>
  <si>
    <t>船舶所有人</t>
  </si>
  <si>
    <t>船号</t>
  </si>
  <si>
    <t>总功率</t>
  </si>
  <si>
    <t>船长
（米）</t>
  </si>
  <si>
    <t>材质</t>
  </si>
  <si>
    <t>建造完工日期</t>
  </si>
  <si>
    <t>减船转产补助</t>
  </si>
  <si>
    <t>减船转产渔民培训</t>
  </si>
  <si>
    <t>渔具集中销毁补助</t>
  </si>
  <si>
    <t>资金合计</t>
  </si>
  <si>
    <t>备注</t>
  </si>
  <si>
    <t>专项转移支付资金补助（万元）</t>
  </si>
  <si>
    <t>一般性转移支付资金补助（万元）</t>
  </si>
  <si>
    <t>小计</t>
  </si>
  <si>
    <t>核定
船员数</t>
  </si>
  <si>
    <t>合计
（万元）</t>
  </si>
  <si>
    <t>梁其福</t>
  </si>
  <si>
    <t>木质</t>
  </si>
  <si>
    <t>1998.02.18</t>
  </si>
  <si>
    <t>李达明</t>
  </si>
  <si>
    <t>1998.10.15</t>
  </si>
  <si>
    <t>何志远</t>
  </si>
  <si>
    <t>卢亚生</t>
  </si>
  <si>
    <t>1998.10.25</t>
  </si>
  <si>
    <t>邓唐君</t>
  </si>
  <si>
    <t>已拆解</t>
  </si>
  <si>
    <t>吴亚一</t>
  </si>
  <si>
    <t>1998.12.15</t>
  </si>
  <si>
    <t>范和结</t>
  </si>
  <si>
    <t>1999.03.15</t>
  </si>
  <si>
    <t>陈君生</t>
  </si>
  <si>
    <t>1999.07.10</t>
  </si>
  <si>
    <t>黎亚四</t>
  </si>
  <si>
    <t>1999.10.15</t>
  </si>
  <si>
    <t>谭亚保</t>
  </si>
  <si>
    <t>1999.12.15</t>
  </si>
  <si>
    <t>黄亚杨</t>
  </si>
  <si>
    <t>2000.01.10</t>
  </si>
  <si>
    <t>张长熠</t>
  </si>
  <si>
    <t>2000.01.30</t>
  </si>
  <si>
    <t>李亚生</t>
  </si>
  <si>
    <t>2000.07.15</t>
  </si>
  <si>
    <t>2000.10.10</t>
  </si>
  <si>
    <t>罗亚广</t>
  </si>
  <si>
    <t>2000.11.08</t>
  </si>
  <si>
    <t>郭亚全</t>
  </si>
  <si>
    <t>2000.12.18</t>
  </si>
  <si>
    <t>卢瑞发</t>
  </si>
  <si>
    <t>2001.06.10</t>
  </si>
  <si>
    <t>林亚生</t>
  </si>
  <si>
    <t>2001.06.15</t>
  </si>
  <si>
    <t>何李生</t>
  </si>
  <si>
    <t>2001.12.06</t>
  </si>
  <si>
    <t>已灭失</t>
  </si>
  <si>
    <t>李成德</t>
  </si>
  <si>
    <t>2002.03.10</t>
  </si>
  <si>
    <t>卢金成</t>
  </si>
  <si>
    <t>2004.09.29</t>
  </si>
  <si>
    <t>黄振珠</t>
  </si>
  <si>
    <t>2005.03.25</t>
  </si>
  <si>
    <t>谭伟军</t>
  </si>
  <si>
    <t>2005.03.29</t>
  </si>
  <si>
    <t>卢友富</t>
  </si>
  <si>
    <t>2005.06.27</t>
  </si>
  <si>
    <t>吴三弟</t>
  </si>
  <si>
    <t>2005.08.30</t>
  </si>
  <si>
    <t>吴亚六</t>
  </si>
  <si>
    <t>2006.06.12</t>
  </si>
  <si>
    <t>黎广寿</t>
  </si>
  <si>
    <t>梁亚生</t>
  </si>
  <si>
    <t>梁亚四</t>
  </si>
  <si>
    <t>张振富</t>
  </si>
  <si>
    <t>2006.07.04</t>
  </si>
  <si>
    <t>张亚玉</t>
  </si>
  <si>
    <t>黎亚生</t>
  </si>
  <si>
    <t>陈亚保</t>
  </si>
  <si>
    <t>2006.12.30</t>
  </si>
  <si>
    <t>冯忠文</t>
  </si>
  <si>
    <t>郑玉娟</t>
  </si>
  <si>
    <t>冼亚托</t>
  </si>
  <si>
    <t>2007.04.15</t>
  </si>
  <si>
    <t>黄亚保</t>
  </si>
  <si>
    <t>梁亚柴</t>
  </si>
  <si>
    <t>2007.08.20</t>
  </si>
  <si>
    <t>卢陈生</t>
  </si>
  <si>
    <t>1998.03.15</t>
  </si>
  <si>
    <t>黄健</t>
  </si>
  <si>
    <t>1998.08.1</t>
  </si>
  <si>
    <t>1999.04.15</t>
  </si>
  <si>
    <t>李培辉</t>
  </si>
  <si>
    <t>1999.05.15</t>
  </si>
  <si>
    <t>黄亚福</t>
  </si>
  <si>
    <t>1999.11.15</t>
  </si>
  <si>
    <t>卢大妹</t>
  </si>
  <si>
    <t>黄亚北</t>
  </si>
  <si>
    <t>2000.03.15</t>
  </si>
  <si>
    <t>黄水养</t>
  </si>
  <si>
    <t>2000.04.23</t>
  </si>
  <si>
    <t>黄亚留</t>
  </si>
  <si>
    <t>2001.07.15</t>
  </si>
  <si>
    <t>梁亚七</t>
  </si>
  <si>
    <t>2001.10.15</t>
  </si>
  <si>
    <t>梁亚蚊</t>
  </si>
  <si>
    <t>2003.09.19</t>
  </si>
  <si>
    <t>张亚保</t>
  </si>
  <si>
    <t>2003.10.30</t>
  </si>
  <si>
    <t>范亚六</t>
  </si>
  <si>
    <t>2003.12.25</t>
  </si>
  <si>
    <t>黄亚四</t>
  </si>
  <si>
    <t>吴亚三</t>
  </si>
  <si>
    <t>2004.03.15</t>
  </si>
  <si>
    <t>范德彩</t>
  </si>
  <si>
    <t>2004.03.20</t>
  </si>
  <si>
    <t>卢振友</t>
  </si>
  <si>
    <t>2004.04.26</t>
  </si>
  <si>
    <t>何志勇</t>
  </si>
  <si>
    <t>2004.10.15</t>
  </si>
  <si>
    <t>严小章</t>
  </si>
  <si>
    <t>2006.10.09</t>
  </si>
  <si>
    <t>吴亚柴</t>
  </si>
  <si>
    <t>2007.06.02</t>
  </si>
  <si>
    <t>林亚养</t>
  </si>
  <si>
    <t>2007.06.18</t>
  </si>
  <si>
    <t>许登伦</t>
  </si>
  <si>
    <t>梢木</t>
  </si>
  <si>
    <t>1993.10.15</t>
  </si>
  <si>
    <t>林斌</t>
  </si>
  <si>
    <t>1995.10.15</t>
  </si>
  <si>
    <t>韦计和</t>
  </si>
  <si>
    <t>1996.05.02</t>
  </si>
  <si>
    <t>唐上添</t>
  </si>
  <si>
    <t>1996.05.10</t>
  </si>
  <si>
    <t>韦良水</t>
  </si>
  <si>
    <t>1996.06.15</t>
  </si>
  <si>
    <t>韦义和</t>
  </si>
  <si>
    <t>杂木</t>
  </si>
  <si>
    <t>1996.07.15</t>
  </si>
  <si>
    <t>韦良仁</t>
  </si>
  <si>
    <t>1996.09.15</t>
  </si>
  <si>
    <t>冯华锋</t>
  </si>
  <si>
    <t>1996.12.15</t>
  </si>
  <si>
    <t>林忠</t>
  </si>
  <si>
    <t>1996.12.18</t>
  </si>
  <si>
    <t>廖汝德</t>
  </si>
  <si>
    <t>1997.04.10</t>
  </si>
  <si>
    <t>廖家琥</t>
  </si>
  <si>
    <t>1997.05.09</t>
  </si>
  <si>
    <t>严恒春</t>
  </si>
  <si>
    <t>1997.05.10</t>
  </si>
  <si>
    <t>韦良好</t>
  </si>
  <si>
    <t>1997.06.15</t>
  </si>
  <si>
    <t>韦日和</t>
  </si>
  <si>
    <t>韦连和</t>
  </si>
  <si>
    <t>1997.07.15</t>
  </si>
  <si>
    <t>韦全和</t>
  </si>
  <si>
    <t>黄忠强</t>
  </si>
  <si>
    <t>1997.08.15</t>
  </si>
  <si>
    <t>吴福旭</t>
  </si>
  <si>
    <t>1997.1.16</t>
  </si>
  <si>
    <t>冯权强</t>
  </si>
  <si>
    <t>1997.10.15</t>
  </si>
  <si>
    <t>韦良基</t>
  </si>
  <si>
    <t>韦珍和</t>
  </si>
  <si>
    <t>韦良雨</t>
  </si>
  <si>
    <t>1998.01.02</t>
  </si>
  <si>
    <t>韦良敬</t>
  </si>
  <si>
    <t>1998.01.07</t>
  </si>
  <si>
    <t>韦光和</t>
  </si>
  <si>
    <t>1998.01.15</t>
  </si>
  <si>
    <t>吴静信</t>
  </si>
  <si>
    <t>韦良梅</t>
  </si>
  <si>
    <t>1998.02.19</t>
  </si>
  <si>
    <t>韦良斌</t>
  </si>
  <si>
    <t>黄中权</t>
  </si>
  <si>
    <t>韦永佳</t>
  </si>
  <si>
    <t>梁财荣</t>
  </si>
  <si>
    <t>1998.03.20</t>
  </si>
  <si>
    <t>严权彰</t>
  </si>
  <si>
    <t>1998.03.22</t>
  </si>
  <si>
    <t>梁相喜</t>
  </si>
  <si>
    <t>1998.04.02</t>
  </si>
  <si>
    <t>李兆伟</t>
  </si>
  <si>
    <t>1998.04.09</t>
  </si>
  <si>
    <t>严军彰</t>
  </si>
  <si>
    <t>韦良武</t>
  </si>
  <si>
    <t>1998.04.15</t>
  </si>
  <si>
    <t>林达枢</t>
  </si>
  <si>
    <t>1998.05.10</t>
  </si>
  <si>
    <t>韦良光</t>
  </si>
  <si>
    <t>1998.05.15</t>
  </si>
  <si>
    <t>李兆海</t>
  </si>
  <si>
    <t>1998.05.20</t>
  </si>
  <si>
    <t>裴叔辉</t>
  </si>
  <si>
    <t>1998.05.21</t>
  </si>
  <si>
    <t>彭敬信</t>
  </si>
  <si>
    <t>1998.05.23</t>
  </si>
  <si>
    <t>杨祖新</t>
  </si>
  <si>
    <t>1998.05.30</t>
  </si>
  <si>
    <t>韦志嵩</t>
  </si>
  <si>
    <t>1998.07.15</t>
  </si>
  <si>
    <t>陈积帮</t>
  </si>
  <si>
    <t>邓朝礼</t>
  </si>
  <si>
    <t>韦满和</t>
  </si>
  <si>
    <t>1998.11.15</t>
  </si>
  <si>
    <t>林华海</t>
  </si>
  <si>
    <t>1998.12.07</t>
  </si>
  <si>
    <t>黄胜</t>
  </si>
  <si>
    <t>1998.12.10</t>
  </si>
  <si>
    <t>钟德胜</t>
  </si>
  <si>
    <t>1998.12.11</t>
  </si>
  <si>
    <t>张富</t>
  </si>
  <si>
    <t>1998.12.13</t>
  </si>
  <si>
    <t>林华胜</t>
  </si>
  <si>
    <t xml:space="preserve">1998.12.23 </t>
  </si>
  <si>
    <t>韦良文</t>
  </si>
  <si>
    <t>1998.3.15</t>
  </si>
  <si>
    <t>彭克平</t>
  </si>
  <si>
    <t>1998.3.25</t>
  </si>
  <si>
    <t>黄志明</t>
  </si>
  <si>
    <t>1998.4.15</t>
  </si>
  <si>
    <t>严贤章</t>
  </si>
  <si>
    <t>1998.5.9</t>
  </si>
  <si>
    <t>韦良善</t>
  </si>
  <si>
    <t>1999.01.15</t>
  </si>
  <si>
    <t>韦良宽</t>
  </si>
  <si>
    <t>1999.04.01</t>
  </si>
  <si>
    <t>叶贵</t>
  </si>
  <si>
    <t>韦良明</t>
  </si>
  <si>
    <t>1999.1.15</t>
  </si>
  <si>
    <t>严深彰</t>
  </si>
  <si>
    <t>林福海</t>
  </si>
  <si>
    <t>吴春艺</t>
  </si>
  <si>
    <t>竹（木）</t>
  </si>
  <si>
    <t>2001.02.12</t>
  </si>
  <si>
    <t>吴朝凯</t>
  </si>
  <si>
    <t>2002.06.02</t>
  </si>
  <si>
    <t>吴天</t>
  </si>
  <si>
    <t>1999.12.10</t>
  </si>
  <si>
    <t>吴伟</t>
  </si>
  <si>
    <t>2003.08.04</t>
  </si>
  <si>
    <t>吴能标</t>
  </si>
  <si>
    <t>2005.10.02</t>
  </si>
  <si>
    <t>黄世有</t>
  </si>
  <si>
    <t>1998.05.09</t>
  </si>
  <si>
    <t>李世武</t>
  </si>
  <si>
    <t>2001.02.13</t>
  </si>
  <si>
    <t>龙树林</t>
  </si>
  <si>
    <t>2002.06.03</t>
  </si>
  <si>
    <t>陈志芳</t>
  </si>
  <si>
    <t>1999.12.11</t>
  </si>
  <si>
    <t>江莹</t>
  </si>
  <si>
    <t>2003.08.05</t>
  </si>
  <si>
    <t>唐国荣</t>
  </si>
  <si>
    <t>2005.10.03</t>
  </si>
  <si>
    <t>唐国添</t>
  </si>
  <si>
    <t>黄仕税</t>
  </si>
  <si>
    <t>2001.02.14</t>
  </si>
  <si>
    <t>腾基安</t>
  </si>
  <si>
    <t>2002.06.04</t>
  </si>
  <si>
    <t>腾开明</t>
  </si>
  <si>
    <t>1999.12.12</t>
  </si>
  <si>
    <t>腾基生</t>
  </si>
  <si>
    <t>2003.08.06</t>
  </si>
  <si>
    <t>腾开云</t>
  </si>
  <si>
    <t>2005.10.04</t>
  </si>
  <si>
    <t>何子光</t>
  </si>
  <si>
    <t>1998.05.11</t>
  </si>
  <si>
    <t>陆志杰</t>
  </si>
  <si>
    <t>2001.02.15</t>
  </si>
  <si>
    <t>黄锦荣</t>
  </si>
  <si>
    <t>2002.06.05</t>
  </si>
  <si>
    <t>简仁光</t>
  </si>
  <si>
    <t>1999.12.13</t>
  </si>
  <si>
    <t>简景有</t>
  </si>
  <si>
    <t>2003.08.07</t>
  </si>
  <si>
    <t>陈发棠</t>
  </si>
  <si>
    <t>2005.10.05</t>
  </si>
  <si>
    <t>陈裕芳</t>
  </si>
  <si>
    <t>1998.05.12</t>
  </si>
  <si>
    <t>简仁良</t>
  </si>
  <si>
    <t>2001.02.16</t>
  </si>
  <si>
    <t>简仁波</t>
  </si>
  <si>
    <t>2002.06.06</t>
  </si>
  <si>
    <t>简王生</t>
  </si>
  <si>
    <t>1999.12.14</t>
  </si>
  <si>
    <t>吴兴毅</t>
  </si>
  <si>
    <t>2003.08.08</t>
  </si>
  <si>
    <t>张华英</t>
  </si>
  <si>
    <t>2005.10.06</t>
  </si>
  <si>
    <t>吴家成</t>
  </si>
  <si>
    <t>1998.05.13</t>
  </si>
  <si>
    <t>吴兴胜</t>
  </si>
  <si>
    <t>2001.02.17</t>
  </si>
  <si>
    <t>符辉胜</t>
  </si>
  <si>
    <t>2002.06.07</t>
  </si>
  <si>
    <t>张进军</t>
  </si>
  <si>
    <t>简仁升</t>
  </si>
  <si>
    <t>2003.08.09</t>
  </si>
  <si>
    <t>黎宏慎</t>
  </si>
  <si>
    <t>2005.10.07</t>
  </si>
  <si>
    <t>黄世权</t>
  </si>
  <si>
    <t>1998.05.14</t>
  </si>
  <si>
    <t>简仁志</t>
  </si>
  <si>
    <t>2001.02.18</t>
  </si>
  <si>
    <t>武世辉</t>
  </si>
  <si>
    <t>2002.06.08</t>
  </si>
  <si>
    <t>吴朝生</t>
  </si>
  <si>
    <t>1999.12.16</t>
  </si>
  <si>
    <t>黄群</t>
  </si>
  <si>
    <t>2003.08.10</t>
  </si>
  <si>
    <t>张永东</t>
  </si>
  <si>
    <t>2005.10.08</t>
  </si>
  <si>
    <t>徐国权</t>
  </si>
  <si>
    <t>黄海鑫</t>
  </si>
  <si>
    <t>2001.02.19</t>
  </si>
  <si>
    <t>潘统智</t>
  </si>
  <si>
    <t>2002.06.09</t>
  </si>
  <si>
    <t>卢光</t>
  </si>
  <si>
    <t>1999.12.17</t>
  </si>
  <si>
    <t>杨建国</t>
  </si>
  <si>
    <t>2003.08.11</t>
  </si>
  <si>
    <t>阮向春</t>
  </si>
  <si>
    <t>2005.10.09</t>
  </si>
  <si>
    <t>杜锦强</t>
  </si>
  <si>
    <t>1998.05.16</t>
  </si>
  <si>
    <t>简仪贵</t>
  </si>
  <si>
    <t>2001.02.20</t>
  </si>
  <si>
    <t>合计</t>
  </si>
  <si>
    <t>桂防渔94418</t>
    <phoneticPr fontId="15" type="noConversion"/>
  </si>
  <si>
    <t>桂防渔94844</t>
    <phoneticPr fontId="15" type="noConversion"/>
  </si>
  <si>
    <t>桂防渔96883</t>
    <phoneticPr fontId="15" type="noConversion"/>
  </si>
  <si>
    <t>桂防渔95824</t>
    <phoneticPr fontId="15" type="noConversion"/>
  </si>
  <si>
    <t>桂防渔55001</t>
    <phoneticPr fontId="15" type="noConversion"/>
  </si>
  <si>
    <t>桂防渔96841</t>
    <phoneticPr fontId="15" type="noConversion"/>
  </si>
  <si>
    <t>桂防渔94843</t>
    <phoneticPr fontId="15" type="noConversion"/>
  </si>
  <si>
    <t>桂防渔95871</t>
    <phoneticPr fontId="15" type="noConversion"/>
  </si>
  <si>
    <t>桂防渔96855</t>
    <phoneticPr fontId="15" type="noConversion"/>
  </si>
  <si>
    <t>桂防渔95821</t>
    <phoneticPr fontId="15" type="noConversion"/>
  </si>
  <si>
    <t>桂防渔96831</t>
    <phoneticPr fontId="15" type="noConversion"/>
  </si>
  <si>
    <t>桂防渔55003</t>
    <phoneticPr fontId="15" type="noConversion"/>
  </si>
  <si>
    <t>桂防渔94864</t>
    <phoneticPr fontId="15" type="noConversion"/>
  </si>
  <si>
    <t>桂防渔96825</t>
    <phoneticPr fontId="15" type="noConversion"/>
  </si>
  <si>
    <t>桂防渔95853</t>
    <phoneticPr fontId="15" type="noConversion"/>
  </si>
  <si>
    <t>桂防渔94884</t>
    <phoneticPr fontId="15" type="noConversion"/>
  </si>
  <si>
    <t>桂防渔96205</t>
    <phoneticPr fontId="15" type="noConversion"/>
  </si>
  <si>
    <t>桂防渔94439</t>
    <phoneticPr fontId="15" type="noConversion"/>
  </si>
  <si>
    <t>桂防渔96892</t>
    <phoneticPr fontId="15" type="noConversion"/>
  </si>
  <si>
    <t>桂防渔94894</t>
    <phoneticPr fontId="15" type="noConversion"/>
  </si>
  <si>
    <t>桂防渔96895</t>
    <phoneticPr fontId="15" type="noConversion"/>
  </si>
  <si>
    <t>桂防渔95813</t>
    <phoneticPr fontId="15" type="noConversion"/>
  </si>
  <si>
    <t>桂防渔00836</t>
    <phoneticPr fontId="15" type="noConversion"/>
  </si>
  <si>
    <t>桂防渔95804</t>
    <phoneticPr fontId="15" type="noConversion"/>
  </si>
  <si>
    <t>桂防渔00833</t>
    <phoneticPr fontId="15" type="noConversion"/>
  </si>
  <si>
    <t>桂防渔95881</t>
    <phoneticPr fontId="15" type="noConversion"/>
  </si>
  <si>
    <t>桂防渔97806</t>
    <phoneticPr fontId="15" type="noConversion"/>
  </si>
  <si>
    <t>桂防渔97812</t>
    <phoneticPr fontId="15" type="noConversion"/>
  </si>
  <si>
    <t>桂防渔93824</t>
    <phoneticPr fontId="15" type="noConversion"/>
  </si>
  <si>
    <t>桂防渔96830</t>
    <phoneticPr fontId="15" type="noConversion"/>
  </si>
  <si>
    <t>桂防渔95805</t>
    <phoneticPr fontId="15" type="noConversion"/>
  </si>
  <si>
    <t>桂防渔97805</t>
    <phoneticPr fontId="15" type="noConversion"/>
  </si>
  <si>
    <t>桂防渔96809</t>
    <phoneticPr fontId="15" type="noConversion"/>
  </si>
  <si>
    <t>桂防渔97810</t>
    <phoneticPr fontId="15" type="noConversion"/>
  </si>
  <si>
    <t>桂防渔94850</t>
    <phoneticPr fontId="15" type="noConversion"/>
  </si>
  <si>
    <t>桂防渔95895</t>
    <phoneticPr fontId="15" type="noConversion"/>
  </si>
  <si>
    <t>桂防渔95865</t>
    <phoneticPr fontId="15" type="noConversion"/>
  </si>
  <si>
    <t>桂防渔94879</t>
    <phoneticPr fontId="15" type="noConversion"/>
  </si>
  <si>
    <t>桂防渔91803</t>
    <phoneticPr fontId="15" type="noConversion"/>
  </si>
  <si>
    <t>桂防渔31875</t>
    <phoneticPr fontId="15" type="noConversion"/>
  </si>
  <si>
    <t>桂防渔93880</t>
    <phoneticPr fontId="15" type="noConversion"/>
  </si>
  <si>
    <t>桂防渔33874</t>
    <phoneticPr fontId="15" type="noConversion"/>
  </si>
  <si>
    <t>桂防渔91878</t>
    <phoneticPr fontId="15" type="noConversion"/>
  </si>
  <si>
    <t>桂防渔97865</t>
    <phoneticPr fontId="15" type="noConversion"/>
  </si>
  <si>
    <t>桂防渔96699</t>
    <phoneticPr fontId="15" type="noConversion"/>
  </si>
  <si>
    <t>桂防渔92891</t>
    <phoneticPr fontId="15" type="noConversion"/>
  </si>
  <si>
    <t>桂防渔90874</t>
    <phoneticPr fontId="15" type="noConversion"/>
  </si>
  <si>
    <t>桂防渔95893</t>
    <phoneticPr fontId="15" type="noConversion"/>
  </si>
  <si>
    <t>桂防渔91857</t>
    <phoneticPr fontId="15" type="noConversion"/>
  </si>
  <si>
    <t>桂防渔92862</t>
    <phoneticPr fontId="15" type="noConversion"/>
  </si>
  <si>
    <t>桂防渔90835</t>
    <phoneticPr fontId="15" type="noConversion"/>
  </si>
  <si>
    <t>桂防渔90875</t>
    <phoneticPr fontId="15" type="noConversion"/>
  </si>
  <si>
    <t>桂防渔90877</t>
    <phoneticPr fontId="15" type="noConversion"/>
  </si>
  <si>
    <t>桂防渔92876</t>
    <phoneticPr fontId="15" type="noConversion"/>
  </si>
  <si>
    <t>桂防渔90870</t>
    <phoneticPr fontId="15" type="noConversion"/>
  </si>
  <si>
    <t>桂防渔92872</t>
    <phoneticPr fontId="15" type="noConversion"/>
  </si>
  <si>
    <t>桂防渔93819</t>
    <phoneticPr fontId="15" type="noConversion"/>
  </si>
  <si>
    <t>桂防渔92833</t>
    <phoneticPr fontId="15" type="noConversion"/>
  </si>
  <si>
    <t>桂防渔33858</t>
    <phoneticPr fontId="15" type="noConversion"/>
  </si>
  <si>
    <t>桂防渔44821</t>
    <phoneticPr fontId="15" type="noConversion"/>
  </si>
  <si>
    <t>桂防渔44820</t>
    <phoneticPr fontId="15" type="noConversion"/>
  </si>
  <si>
    <t>桂防渔46858</t>
    <phoneticPr fontId="15" type="noConversion"/>
  </si>
  <si>
    <t>桂防渔51052</t>
    <phoneticPr fontId="15" type="noConversion"/>
  </si>
  <si>
    <t>桂防渔45831</t>
    <phoneticPr fontId="15" type="noConversion"/>
  </si>
  <si>
    <t>桂防渔45834</t>
    <phoneticPr fontId="15" type="noConversion"/>
  </si>
  <si>
    <t>桂防渔45862</t>
    <phoneticPr fontId="15" type="noConversion"/>
  </si>
  <si>
    <t>桂防渔58802</t>
    <phoneticPr fontId="15" type="noConversion"/>
  </si>
  <si>
    <t>桂防渔44803</t>
    <phoneticPr fontId="15" type="noConversion"/>
  </si>
  <si>
    <t>桂防渔12848</t>
    <phoneticPr fontId="15" type="noConversion"/>
  </si>
  <si>
    <t>桂防渔11373</t>
    <phoneticPr fontId="15" type="noConversion"/>
  </si>
  <si>
    <t>桂防渔12845</t>
    <phoneticPr fontId="15" type="noConversion"/>
  </si>
  <si>
    <t>桂防渔47895</t>
    <phoneticPr fontId="15" type="noConversion"/>
  </si>
  <si>
    <t>桂防渔46860</t>
    <phoneticPr fontId="15" type="noConversion"/>
  </si>
  <si>
    <t>桂防渔43835</t>
    <phoneticPr fontId="15" type="noConversion"/>
  </si>
  <si>
    <t>桂防渔45884</t>
    <phoneticPr fontId="15" type="noConversion"/>
  </si>
  <si>
    <t>桂防渔45821</t>
    <phoneticPr fontId="15" type="noConversion"/>
  </si>
  <si>
    <t>桂防渔18810</t>
    <phoneticPr fontId="15" type="noConversion"/>
  </si>
  <si>
    <t>桂防渔45806</t>
    <phoneticPr fontId="15" type="noConversion"/>
  </si>
  <si>
    <t>桂防渔45889</t>
    <phoneticPr fontId="15" type="noConversion"/>
  </si>
  <si>
    <t>桂防渔47878</t>
    <phoneticPr fontId="15" type="noConversion"/>
  </si>
  <si>
    <t>桂防渔47863</t>
    <phoneticPr fontId="15" type="noConversion"/>
  </si>
  <si>
    <t>桂防渔45820</t>
    <phoneticPr fontId="15" type="noConversion"/>
  </si>
  <si>
    <t>桂防渔55234</t>
    <phoneticPr fontId="15" type="noConversion"/>
  </si>
  <si>
    <t>桂防渔18814</t>
    <phoneticPr fontId="15" type="noConversion"/>
  </si>
  <si>
    <t>桂防渔45022</t>
    <phoneticPr fontId="15" type="noConversion"/>
  </si>
  <si>
    <t>桂防渔45879</t>
    <phoneticPr fontId="15" type="noConversion"/>
  </si>
  <si>
    <t>桂防渔45017</t>
    <phoneticPr fontId="15" type="noConversion"/>
  </si>
  <si>
    <t>桂防渔46852</t>
    <phoneticPr fontId="15" type="noConversion"/>
  </si>
  <si>
    <t>桂防渔11830</t>
    <phoneticPr fontId="15" type="noConversion"/>
  </si>
  <si>
    <t>桂防渔12838</t>
    <phoneticPr fontId="15" type="noConversion"/>
  </si>
  <si>
    <t>桂防渔11895</t>
    <phoneticPr fontId="15" type="noConversion"/>
  </si>
  <si>
    <t>桂防渔11887</t>
    <phoneticPr fontId="15" type="noConversion"/>
  </si>
  <si>
    <t>桂防渔11816</t>
    <phoneticPr fontId="15" type="noConversion"/>
  </si>
  <si>
    <t>桂防渔45876</t>
    <phoneticPr fontId="15" type="noConversion"/>
  </si>
  <si>
    <t>桂防渔12866</t>
    <phoneticPr fontId="15" type="noConversion"/>
  </si>
  <si>
    <t>桂防渔45840</t>
    <phoneticPr fontId="15" type="noConversion"/>
  </si>
  <si>
    <t>桂防渔11889</t>
    <phoneticPr fontId="15" type="noConversion"/>
  </si>
  <si>
    <t>桂防渔45832</t>
    <phoneticPr fontId="15" type="noConversion"/>
  </si>
  <si>
    <t>桂防渔11886</t>
    <phoneticPr fontId="15" type="noConversion"/>
  </si>
  <si>
    <t>桂防渔54849</t>
    <phoneticPr fontId="15" type="noConversion"/>
  </si>
  <si>
    <t>桂防渔45885</t>
    <phoneticPr fontId="15" type="noConversion"/>
  </si>
  <si>
    <t>桂防渔54848</t>
    <phoneticPr fontId="15" type="noConversion"/>
  </si>
  <si>
    <t>桂防渔13833</t>
    <phoneticPr fontId="15" type="noConversion"/>
  </si>
  <si>
    <t>桂防渔46016</t>
    <phoneticPr fontId="15" type="noConversion"/>
  </si>
  <si>
    <t>桂防渔10846</t>
    <phoneticPr fontId="15" type="noConversion"/>
  </si>
  <si>
    <t>桂防渔13806</t>
    <phoneticPr fontId="15" type="noConversion"/>
  </si>
  <si>
    <t>桂防渔14823</t>
    <phoneticPr fontId="15" type="noConversion"/>
  </si>
  <si>
    <t>桂防渔14818</t>
    <phoneticPr fontId="15" type="noConversion"/>
  </si>
  <si>
    <t>桂防渔10835</t>
    <phoneticPr fontId="15" type="noConversion"/>
  </si>
  <si>
    <t>桂防渔45867</t>
    <phoneticPr fontId="15" type="noConversion"/>
  </si>
  <si>
    <t>桂防渔11826</t>
    <phoneticPr fontId="15" type="noConversion"/>
  </si>
  <si>
    <t>桂防渔51805</t>
    <phoneticPr fontId="15" type="noConversion"/>
  </si>
  <si>
    <t>桂防渔12819</t>
    <phoneticPr fontId="15" type="noConversion"/>
  </si>
  <si>
    <t>桂防渔45827</t>
    <phoneticPr fontId="15" type="noConversion"/>
  </si>
  <si>
    <t>桂防渔45860</t>
    <phoneticPr fontId="15" type="noConversion"/>
  </si>
  <si>
    <t>桂防渔47893</t>
    <phoneticPr fontId="15" type="noConversion"/>
  </si>
  <si>
    <t>桂防渔47896</t>
    <phoneticPr fontId="15" type="noConversion"/>
  </si>
  <si>
    <t>桂防渔53806</t>
    <phoneticPr fontId="15" type="noConversion"/>
  </si>
  <si>
    <t>桂防渔51054</t>
    <phoneticPr fontId="15" type="noConversion"/>
  </si>
  <si>
    <t>渔船拆解和废料无害化处理</t>
    <phoneticPr fontId="15" type="noConversion"/>
  </si>
  <si>
    <t>桂防渔排6256</t>
    <phoneticPr fontId="15" type="noConversion"/>
  </si>
  <si>
    <t>桂防渔排6204</t>
    <phoneticPr fontId="15" type="noConversion"/>
  </si>
  <si>
    <t>桂防渔排6209</t>
    <phoneticPr fontId="15" type="noConversion"/>
  </si>
  <si>
    <t>桂防渔排6207</t>
    <phoneticPr fontId="15" type="noConversion"/>
  </si>
  <si>
    <t>桂防渔排6130</t>
    <phoneticPr fontId="15" type="noConversion"/>
  </si>
  <si>
    <t>桂防渔排6211</t>
    <phoneticPr fontId="15" type="noConversion"/>
  </si>
  <si>
    <t>桂防渔排6210</t>
    <phoneticPr fontId="15" type="noConversion"/>
  </si>
  <si>
    <t>桂防渔排6232</t>
    <phoneticPr fontId="15" type="noConversion"/>
  </si>
  <si>
    <t>桂防渔排6275</t>
    <phoneticPr fontId="15" type="noConversion"/>
  </si>
  <si>
    <t>桂防渔排6047</t>
    <phoneticPr fontId="15" type="noConversion"/>
  </si>
  <si>
    <t>桂防渔排6046</t>
    <phoneticPr fontId="15" type="noConversion"/>
  </si>
  <si>
    <t>桂防渔排6135</t>
    <phoneticPr fontId="15" type="noConversion"/>
  </si>
  <si>
    <t>桂防渔排6134</t>
    <phoneticPr fontId="15" type="noConversion"/>
  </si>
  <si>
    <t>桂防渔排6186</t>
    <phoneticPr fontId="15" type="noConversion"/>
  </si>
  <si>
    <t>桂防渔排6180</t>
    <phoneticPr fontId="15" type="noConversion"/>
  </si>
  <si>
    <t>桂防渔排6164</t>
    <phoneticPr fontId="15" type="noConversion"/>
  </si>
  <si>
    <t>桂防渔排6124</t>
    <phoneticPr fontId="15" type="noConversion"/>
  </si>
  <si>
    <t>桂防渔排6147</t>
    <phoneticPr fontId="15" type="noConversion"/>
  </si>
  <si>
    <t>桂防渔排6290</t>
    <phoneticPr fontId="15" type="noConversion"/>
  </si>
  <si>
    <t>桂防渔排6151</t>
    <phoneticPr fontId="15" type="noConversion"/>
  </si>
  <si>
    <t>桂防渔排6088</t>
    <phoneticPr fontId="15" type="noConversion"/>
  </si>
  <si>
    <t>桂防渔排6089</t>
    <phoneticPr fontId="15" type="noConversion"/>
  </si>
  <si>
    <t>桂防渔排6078</t>
    <phoneticPr fontId="15" type="noConversion"/>
  </si>
  <si>
    <t>桂防渔排6255</t>
    <phoneticPr fontId="15" type="noConversion"/>
  </si>
  <si>
    <t>桂防渔排6229</t>
    <phoneticPr fontId="15" type="noConversion"/>
  </si>
  <si>
    <t>桂防渔排6032</t>
    <phoneticPr fontId="15" type="noConversion"/>
  </si>
  <si>
    <t>桂防渔排6083</t>
    <phoneticPr fontId="15" type="noConversion"/>
  </si>
  <si>
    <t>桂防渔排6182</t>
    <phoneticPr fontId="15" type="noConversion"/>
  </si>
  <si>
    <t>桂防渔排6103</t>
    <phoneticPr fontId="15" type="noConversion"/>
  </si>
  <si>
    <t>桂防渔排6104</t>
    <phoneticPr fontId="15" type="noConversion"/>
  </si>
  <si>
    <t>桂防渔排6014</t>
    <phoneticPr fontId="15" type="noConversion"/>
  </si>
  <si>
    <t>桂防渔排6003</t>
    <phoneticPr fontId="15" type="noConversion"/>
  </si>
  <si>
    <t>桂防渔排6189</t>
    <phoneticPr fontId="15" type="noConversion"/>
  </si>
  <si>
    <t>桂防渔排6240</t>
    <phoneticPr fontId="15" type="noConversion"/>
  </si>
  <si>
    <t>桂防渔排6293</t>
    <phoneticPr fontId="15" type="noConversion"/>
  </si>
  <si>
    <t>桂防渔排6144</t>
    <phoneticPr fontId="15" type="noConversion"/>
  </si>
  <si>
    <t>桂防渔排6038</t>
    <phoneticPr fontId="15" type="noConversion"/>
  </si>
  <si>
    <t>桂防渔排6027</t>
    <phoneticPr fontId="15" type="noConversion"/>
  </si>
  <si>
    <t>桂防渔排6276</t>
    <phoneticPr fontId="15" type="noConversion"/>
  </si>
  <si>
    <t>桂防渔排6216</t>
    <phoneticPr fontId="15" type="noConversion"/>
  </si>
  <si>
    <t>桂防渔排6092</t>
    <phoneticPr fontId="15" type="noConversion"/>
  </si>
  <si>
    <t>桂防渔排6179</t>
    <phoneticPr fontId="15" type="noConversion"/>
  </si>
  <si>
    <t>桂防渔排6021</t>
    <phoneticPr fontId="15" type="noConversion"/>
  </si>
  <si>
    <t>桂防渔排6197</t>
    <phoneticPr fontId="15" type="noConversion"/>
  </si>
  <si>
    <t>桂防渔排6384</t>
    <phoneticPr fontId="15" type="noConversion"/>
  </si>
  <si>
    <t>桂防渔排6289</t>
    <phoneticPr fontId="15" type="noConversion"/>
  </si>
  <si>
    <t>桂防渔排6121</t>
    <phoneticPr fontId="15" type="noConversion"/>
  </si>
  <si>
    <t>桂防渔排6058</t>
    <phoneticPr fontId="15" type="noConversion"/>
  </si>
  <si>
    <t>桂防渔排6052</t>
    <phoneticPr fontId="15" type="noConversion"/>
  </si>
  <si>
    <t>防城港市2017年海洋捕捞渔民减船转产补助对象名册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</si>
</sst>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7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rgb="FF000000"/>
      <name val="黑体"/>
      <family val="3"/>
      <charset val="134"/>
    </font>
    <font>
      <b/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2" borderId="6" xfId="3" applyNumberFormat="1" applyFont="1" applyFill="1" applyBorder="1" applyAlignment="1">
      <alignment horizontal="center" vertical="center" wrapText="1"/>
    </xf>
    <xf numFmtId="176" fontId="6" fillId="2" borderId="6" xfId="2" applyNumberFormat="1" applyFont="1" applyFill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2"/>
  <sheetViews>
    <sheetView tabSelected="1" workbookViewId="0">
      <selection activeCell="F174" sqref="F174"/>
    </sheetView>
  </sheetViews>
  <sheetFormatPr defaultColWidth="9" defaultRowHeight="13.5"/>
  <cols>
    <col min="1" max="1" width="4.625" style="28" customWidth="1"/>
    <col min="2" max="2" width="8.25" style="28" customWidth="1"/>
    <col min="3" max="3" width="11.625" style="28" customWidth="1"/>
    <col min="4" max="4" width="9.25" style="28" customWidth="1"/>
    <col min="5" max="5" width="8.125" style="28" customWidth="1"/>
    <col min="6" max="6" width="9.125" style="28" customWidth="1"/>
    <col min="7" max="7" width="13.5" style="28" customWidth="1"/>
    <col min="8" max="8" width="13.125" style="28" customWidth="1"/>
    <col min="9" max="9" width="9.875" style="28" customWidth="1"/>
    <col min="10" max="10" width="7.75" style="28" customWidth="1"/>
    <col min="11" max="11" width="6.125" style="28" customWidth="1"/>
    <col min="12" max="12" width="9.5" style="28" customWidth="1"/>
    <col min="13" max="13" width="12.875" style="28" customWidth="1"/>
    <col min="14" max="14" width="11.25" style="28" customWidth="1"/>
    <col min="15" max="17" width="9" style="28"/>
    <col min="18" max="18" width="9.875" style="27" customWidth="1"/>
    <col min="19" max="16384" width="9" style="28"/>
  </cols>
  <sheetData>
    <row r="1" spans="1:18" ht="37.9" customHeight="1">
      <c r="A1" s="37" t="s">
        <v>498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69.75" customHeight="1">
      <c r="A2" s="44" t="s">
        <v>0</v>
      </c>
      <c r="B2" s="44" t="s">
        <v>1</v>
      </c>
      <c r="C2" s="46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39" t="s">
        <v>7</v>
      </c>
      <c r="I2" s="40"/>
      <c r="J2" s="40"/>
      <c r="K2" s="39" t="s">
        <v>8</v>
      </c>
      <c r="L2" s="41"/>
      <c r="M2" s="17" t="s">
        <v>448</v>
      </c>
      <c r="N2" s="18" t="s">
        <v>9</v>
      </c>
      <c r="O2" s="42" t="s">
        <v>10</v>
      </c>
      <c r="P2" s="43"/>
      <c r="Q2" s="43"/>
      <c r="R2" s="29" t="s">
        <v>11</v>
      </c>
    </row>
    <row r="3" spans="1:18" ht="87" customHeight="1">
      <c r="A3" s="45"/>
      <c r="B3" s="45"/>
      <c r="C3" s="47"/>
      <c r="D3" s="45"/>
      <c r="E3" s="45"/>
      <c r="F3" s="45"/>
      <c r="G3" s="45"/>
      <c r="H3" s="17" t="s">
        <v>12</v>
      </c>
      <c r="I3" s="17" t="s">
        <v>13</v>
      </c>
      <c r="J3" s="17" t="s">
        <v>14</v>
      </c>
      <c r="K3" s="17" t="s">
        <v>15</v>
      </c>
      <c r="L3" s="17" t="s">
        <v>13</v>
      </c>
      <c r="M3" s="17" t="s">
        <v>12</v>
      </c>
      <c r="N3" s="17" t="s">
        <v>12</v>
      </c>
      <c r="O3" s="17" t="s">
        <v>12</v>
      </c>
      <c r="P3" s="17" t="s">
        <v>13</v>
      </c>
      <c r="Q3" s="19" t="s">
        <v>16</v>
      </c>
      <c r="R3" s="30"/>
    </row>
    <row r="4" spans="1:18" ht="19.899999999999999" customHeight="1">
      <c r="A4" s="1">
        <v>1</v>
      </c>
      <c r="B4" s="2" t="s">
        <v>17</v>
      </c>
      <c r="C4" s="2" t="s">
        <v>329</v>
      </c>
      <c r="D4" s="20">
        <v>214</v>
      </c>
      <c r="E4" s="2">
        <v>20.149999999999999</v>
      </c>
      <c r="F4" s="3" t="s">
        <v>18</v>
      </c>
      <c r="G4" s="2" t="s">
        <v>19</v>
      </c>
      <c r="H4" s="4">
        <f>D4*0.5</f>
        <v>107</v>
      </c>
      <c r="I4" s="4">
        <f>D4*0.3</f>
        <v>64.2</v>
      </c>
      <c r="J4" s="4">
        <f>SUM(H4:I4)</f>
        <v>171.2</v>
      </c>
      <c r="K4" s="2">
        <v>9</v>
      </c>
      <c r="L4" s="4">
        <f>K4*0.3</f>
        <v>2.6999999999999997</v>
      </c>
      <c r="M4" s="4">
        <v>2</v>
      </c>
      <c r="N4" s="4">
        <v>0.5</v>
      </c>
      <c r="O4" s="4">
        <f t="shared" ref="O4:O35" si="0">H4+M4+N4</f>
        <v>109.5</v>
      </c>
      <c r="P4" s="4">
        <f t="shared" ref="P4:P35" si="1">I4+L4</f>
        <v>66.900000000000006</v>
      </c>
      <c r="Q4" s="13">
        <f>O4+P4</f>
        <v>176.4</v>
      </c>
      <c r="R4" s="31"/>
    </row>
    <row r="5" spans="1:18" ht="19.899999999999999" customHeight="1">
      <c r="A5" s="1">
        <v>2</v>
      </c>
      <c r="B5" s="3" t="s">
        <v>20</v>
      </c>
      <c r="C5" s="3" t="s">
        <v>330</v>
      </c>
      <c r="D5" s="21">
        <v>159</v>
      </c>
      <c r="E5" s="3">
        <v>17</v>
      </c>
      <c r="F5" s="3" t="s">
        <v>18</v>
      </c>
      <c r="G5" s="3" t="s">
        <v>21</v>
      </c>
      <c r="H5" s="4">
        <f t="shared" ref="H5:H36" si="2">D5*0.5</f>
        <v>79.5</v>
      </c>
      <c r="I5" s="4">
        <f t="shared" ref="I5:I36" si="3">D5*0.3</f>
        <v>47.699999999999996</v>
      </c>
      <c r="J5" s="4">
        <f t="shared" ref="J5:J36" si="4">SUM(H5:I5)</f>
        <v>127.19999999999999</v>
      </c>
      <c r="K5" s="3">
        <v>5</v>
      </c>
      <c r="L5" s="4">
        <f t="shared" ref="L5:L36" si="5">K5*0.3</f>
        <v>1.5</v>
      </c>
      <c r="M5" s="4">
        <v>2</v>
      </c>
      <c r="N5" s="4">
        <v>0.5</v>
      </c>
      <c r="O5" s="4">
        <f t="shared" si="0"/>
        <v>82</v>
      </c>
      <c r="P5" s="4">
        <f t="shared" si="1"/>
        <v>49.199999999999996</v>
      </c>
      <c r="Q5" s="13">
        <f t="shared" ref="Q5:Q36" si="6">O5+P5</f>
        <v>131.19999999999999</v>
      </c>
      <c r="R5" s="32"/>
    </row>
    <row r="6" spans="1:18" ht="19.899999999999999" customHeight="1">
      <c r="A6" s="1">
        <v>3</v>
      </c>
      <c r="B6" s="3" t="s">
        <v>22</v>
      </c>
      <c r="C6" s="3" t="s">
        <v>331</v>
      </c>
      <c r="D6" s="21">
        <v>159</v>
      </c>
      <c r="E6" s="3">
        <v>17</v>
      </c>
      <c r="F6" s="3" t="s">
        <v>18</v>
      </c>
      <c r="G6" s="3" t="s">
        <v>21</v>
      </c>
      <c r="H6" s="4">
        <f t="shared" si="2"/>
        <v>79.5</v>
      </c>
      <c r="I6" s="4">
        <f t="shared" si="3"/>
        <v>47.699999999999996</v>
      </c>
      <c r="J6" s="4">
        <f t="shared" si="4"/>
        <v>127.19999999999999</v>
      </c>
      <c r="K6" s="3">
        <v>5</v>
      </c>
      <c r="L6" s="4">
        <f t="shared" si="5"/>
        <v>1.5</v>
      </c>
      <c r="M6" s="4">
        <v>2</v>
      </c>
      <c r="N6" s="4">
        <v>0.5</v>
      </c>
      <c r="O6" s="4">
        <f t="shared" si="0"/>
        <v>82</v>
      </c>
      <c r="P6" s="4">
        <f t="shared" si="1"/>
        <v>49.199999999999996</v>
      </c>
      <c r="Q6" s="13">
        <f t="shared" si="6"/>
        <v>131.19999999999999</v>
      </c>
      <c r="R6" s="32"/>
    </row>
    <row r="7" spans="1:18" ht="19.899999999999999" customHeight="1">
      <c r="A7" s="1">
        <v>4</v>
      </c>
      <c r="B7" s="3" t="s">
        <v>23</v>
      </c>
      <c r="C7" s="3" t="s">
        <v>332</v>
      </c>
      <c r="D7" s="21">
        <v>159</v>
      </c>
      <c r="E7" s="3">
        <v>18.600000000000001</v>
      </c>
      <c r="F7" s="3" t="s">
        <v>18</v>
      </c>
      <c r="G7" s="3" t="s">
        <v>24</v>
      </c>
      <c r="H7" s="4">
        <f t="shared" si="2"/>
        <v>79.5</v>
      </c>
      <c r="I7" s="4">
        <f t="shared" si="3"/>
        <v>47.699999999999996</v>
      </c>
      <c r="J7" s="4">
        <f t="shared" si="4"/>
        <v>127.19999999999999</v>
      </c>
      <c r="K7" s="3">
        <v>4</v>
      </c>
      <c r="L7" s="4">
        <f t="shared" si="5"/>
        <v>1.2</v>
      </c>
      <c r="M7" s="4">
        <v>2</v>
      </c>
      <c r="N7" s="4">
        <v>0.5</v>
      </c>
      <c r="O7" s="4">
        <f t="shared" si="0"/>
        <v>82</v>
      </c>
      <c r="P7" s="4">
        <f t="shared" si="1"/>
        <v>48.9</v>
      </c>
      <c r="Q7" s="13">
        <f t="shared" si="6"/>
        <v>130.9</v>
      </c>
      <c r="R7" s="32"/>
    </row>
    <row r="8" spans="1:18" s="33" customFormat="1" ht="19.899999999999999" customHeight="1">
      <c r="A8" s="1">
        <v>5</v>
      </c>
      <c r="B8" s="3" t="s">
        <v>25</v>
      </c>
      <c r="C8" s="3" t="s">
        <v>333</v>
      </c>
      <c r="D8" s="21">
        <v>282</v>
      </c>
      <c r="E8" s="3">
        <v>24.91</v>
      </c>
      <c r="F8" s="3" t="s">
        <v>18</v>
      </c>
      <c r="G8" s="3" t="s">
        <v>24</v>
      </c>
      <c r="H8" s="4">
        <f t="shared" si="2"/>
        <v>141</v>
      </c>
      <c r="I8" s="4">
        <f t="shared" si="3"/>
        <v>84.6</v>
      </c>
      <c r="J8" s="4">
        <f t="shared" si="4"/>
        <v>225.6</v>
      </c>
      <c r="K8" s="3">
        <v>8</v>
      </c>
      <c r="L8" s="4">
        <f t="shared" si="5"/>
        <v>2.4</v>
      </c>
      <c r="M8" s="4">
        <v>2.5</v>
      </c>
      <c r="N8" s="4">
        <v>0.5</v>
      </c>
      <c r="O8" s="4">
        <f t="shared" si="0"/>
        <v>144</v>
      </c>
      <c r="P8" s="4">
        <f t="shared" si="1"/>
        <v>87</v>
      </c>
      <c r="Q8" s="13">
        <f t="shared" si="6"/>
        <v>231</v>
      </c>
      <c r="R8" s="31" t="s">
        <v>26</v>
      </c>
    </row>
    <row r="9" spans="1:18" ht="19.899999999999999" customHeight="1">
      <c r="A9" s="1">
        <v>6</v>
      </c>
      <c r="B9" s="3" t="s">
        <v>27</v>
      </c>
      <c r="C9" s="3" t="s">
        <v>334</v>
      </c>
      <c r="D9" s="21">
        <v>214</v>
      </c>
      <c r="E9" s="3">
        <v>16.5</v>
      </c>
      <c r="F9" s="3" t="s">
        <v>18</v>
      </c>
      <c r="G9" s="3" t="s">
        <v>28</v>
      </c>
      <c r="H9" s="4">
        <f t="shared" si="2"/>
        <v>107</v>
      </c>
      <c r="I9" s="4">
        <f t="shared" si="3"/>
        <v>64.2</v>
      </c>
      <c r="J9" s="4">
        <f t="shared" si="4"/>
        <v>171.2</v>
      </c>
      <c r="K9" s="3">
        <v>5</v>
      </c>
      <c r="L9" s="4">
        <f t="shared" si="5"/>
        <v>1.5</v>
      </c>
      <c r="M9" s="4">
        <v>2</v>
      </c>
      <c r="N9" s="4">
        <v>0.5</v>
      </c>
      <c r="O9" s="4">
        <f t="shared" si="0"/>
        <v>109.5</v>
      </c>
      <c r="P9" s="4">
        <f t="shared" si="1"/>
        <v>65.7</v>
      </c>
      <c r="Q9" s="13">
        <f t="shared" si="6"/>
        <v>175.2</v>
      </c>
      <c r="R9" s="32"/>
    </row>
    <row r="10" spans="1:18" ht="19.899999999999999" customHeight="1">
      <c r="A10" s="1">
        <v>7</v>
      </c>
      <c r="B10" s="3" t="s">
        <v>29</v>
      </c>
      <c r="C10" s="3" t="s">
        <v>335</v>
      </c>
      <c r="D10" s="21">
        <v>263</v>
      </c>
      <c r="E10" s="3">
        <v>19.8</v>
      </c>
      <c r="F10" s="3" t="s">
        <v>18</v>
      </c>
      <c r="G10" s="3" t="s">
        <v>30</v>
      </c>
      <c r="H10" s="4">
        <f t="shared" si="2"/>
        <v>131.5</v>
      </c>
      <c r="I10" s="4">
        <f t="shared" si="3"/>
        <v>78.899999999999991</v>
      </c>
      <c r="J10" s="4">
        <f t="shared" si="4"/>
        <v>210.39999999999998</v>
      </c>
      <c r="K10" s="3">
        <v>5</v>
      </c>
      <c r="L10" s="4">
        <f t="shared" si="5"/>
        <v>1.5</v>
      </c>
      <c r="M10" s="4">
        <v>2</v>
      </c>
      <c r="N10" s="4">
        <v>0.5</v>
      </c>
      <c r="O10" s="4">
        <f t="shared" si="0"/>
        <v>134</v>
      </c>
      <c r="P10" s="4">
        <f t="shared" si="1"/>
        <v>80.399999999999991</v>
      </c>
      <c r="Q10" s="13">
        <f t="shared" si="6"/>
        <v>214.39999999999998</v>
      </c>
      <c r="R10" s="32"/>
    </row>
    <row r="11" spans="1:18" ht="19.899999999999999" customHeight="1">
      <c r="A11" s="1">
        <v>8</v>
      </c>
      <c r="B11" s="3" t="s">
        <v>31</v>
      </c>
      <c r="C11" s="3" t="s">
        <v>336</v>
      </c>
      <c r="D11" s="21">
        <v>159</v>
      </c>
      <c r="E11" s="3">
        <v>16.5</v>
      </c>
      <c r="F11" s="3" t="s">
        <v>18</v>
      </c>
      <c r="G11" s="3" t="s">
        <v>32</v>
      </c>
      <c r="H11" s="4">
        <f t="shared" si="2"/>
        <v>79.5</v>
      </c>
      <c r="I11" s="4">
        <f t="shared" si="3"/>
        <v>47.699999999999996</v>
      </c>
      <c r="J11" s="4">
        <f t="shared" si="4"/>
        <v>127.19999999999999</v>
      </c>
      <c r="K11" s="3">
        <v>4</v>
      </c>
      <c r="L11" s="4">
        <f t="shared" si="5"/>
        <v>1.2</v>
      </c>
      <c r="M11" s="4">
        <v>2</v>
      </c>
      <c r="N11" s="4">
        <v>0.5</v>
      </c>
      <c r="O11" s="4">
        <f t="shared" si="0"/>
        <v>82</v>
      </c>
      <c r="P11" s="4">
        <f t="shared" si="1"/>
        <v>48.9</v>
      </c>
      <c r="Q11" s="13">
        <f t="shared" si="6"/>
        <v>130.9</v>
      </c>
      <c r="R11" s="31"/>
    </row>
    <row r="12" spans="1:18" ht="19.899999999999999" customHeight="1">
      <c r="A12" s="1">
        <v>9</v>
      </c>
      <c r="B12" s="3" t="s">
        <v>33</v>
      </c>
      <c r="C12" s="3" t="s">
        <v>337</v>
      </c>
      <c r="D12" s="21">
        <v>270</v>
      </c>
      <c r="E12" s="3">
        <v>20.8</v>
      </c>
      <c r="F12" s="3" t="s">
        <v>18</v>
      </c>
      <c r="G12" s="3" t="s">
        <v>34</v>
      </c>
      <c r="H12" s="4">
        <f t="shared" si="2"/>
        <v>135</v>
      </c>
      <c r="I12" s="4">
        <f t="shared" si="3"/>
        <v>81</v>
      </c>
      <c r="J12" s="4">
        <f t="shared" si="4"/>
        <v>216</v>
      </c>
      <c r="K12" s="3">
        <v>4</v>
      </c>
      <c r="L12" s="4">
        <f t="shared" si="5"/>
        <v>1.2</v>
      </c>
      <c r="M12" s="4">
        <v>2</v>
      </c>
      <c r="N12" s="4">
        <v>0.5</v>
      </c>
      <c r="O12" s="4">
        <f t="shared" si="0"/>
        <v>137.5</v>
      </c>
      <c r="P12" s="4">
        <f t="shared" si="1"/>
        <v>82.2</v>
      </c>
      <c r="Q12" s="13">
        <f t="shared" si="6"/>
        <v>219.7</v>
      </c>
      <c r="R12" s="32"/>
    </row>
    <row r="13" spans="1:18" ht="19.899999999999999" customHeight="1">
      <c r="A13" s="1">
        <v>10</v>
      </c>
      <c r="B13" s="3" t="s">
        <v>35</v>
      </c>
      <c r="C13" s="3" t="s">
        <v>338</v>
      </c>
      <c r="D13" s="21">
        <v>91</v>
      </c>
      <c r="E13" s="3">
        <v>16.2</v>
      </c>
      <c r="F13" s="3" t="s">
        <v>18</v>
      </c>
      <c r="G13" s="3" t="s">
        <v>36</v>
      </c>
      <c r="H13" s="4">
        <f t="shared" si="2"/>
        <v>45.5</v>
      </c>
      <c r="I13" s="4">
        <f t="shared" si="3"/>
        <v>27.3</v>
      </c>
      <c r="J13" s="4">
        <f t="shared" si="4"/>
        <v>72.8</v>
      </c>
      <c r="K13" s="3">
        <v>5</v>
      </c>
      <c r="L13" s="4">
        <f t="shared" si="5"/>
        <v>1.5</v>
      </c>
      <c r="M13" s="4">
        <v>2</v>
      </c>
      <c r="N13" s="4">
        <v>0.5</v>
      </c>
      <c r="O13" s="4">
        <f t="shared" si="0"/>
        <v>48</v>
      </c>
      <c r="P13" s="4">
        <f t="shared" si="1"/>
        <v>28.8</v>
      </c>
      <c r="Q13" s="13">
        <f t="shared" si="6"/>
        <v>76.8</v>
      </c>
      <c r="R13" s="32"/>
    </row>
    <row r="14" spans="1:18" ht="19.899999999999999" customHeight="1">
      <c r="A14" s="1">
        <v>11</v>
      </c>
      <c r="B14" s="3" t="s">
        <v>37</v>
      </c>
      <c r="C14" s="3" t="s">
        <v>339</v>
      </c>
      <c r="D14" s="21">
        <v>112</v>
      </c>
      <c r="E14" s="3">
        <v>15.6</v>
      </c>
      <c r="F14" s="3" t="s">
        <v>18</v>
      </c>
      <c r="G14" s="3" t="s">
        <v>38</v>
      </c>
      <c r="H14" s="4">
        <f t="shared" si="2"/>
        <v>56</v>
      </c>
      <c r="I14" s="4">
        <f t="shared" si="3"/>
        <v>33.6</v>
      </c>
      <c r="J14" s="4">
        <f t="shared" si="4"/>
        <v>89.6</v>
      </c>
      <c r="K14" s="3">
        <v>4</v>
      </c>
      <c r="L14" s="4">
        <f t="shared" si="5"/>
        <v>1.2</v>
      </c>
      <c r="M14" s="4">
        <v>2</v>
      </c>
      <c r="N14" s="4">
        <v>0.5</v>
      </c>
      <c r="O14" s="4">
        <f t="shared" si="0"/>
        <v>58.5</v>
      </c>
      <c r="P14" s="4">
        <f t="shared" si="1"/>
        <v>34.800000000000004</v>
      </c>
      <c r="Q14" s="13">
        <f t="shared" si="6"/>
        <v>93.300000000000011</v>
      </c>
      <c r="R14" s="32"/>
    </row>
    <row r="15" spans="1:18" ht="19.899999999999999" customHeight="1">
      <c r="A15" s="1">
        <v>12</v>
      </c>
      <c r="B15" s="3" t="s">
        <v>39</v>
      </c>
      <c r="C15" s="3" t="s">
        <v>340</v>
      </c>
      <c r="D15" s="21">
        <v>294</v>
      </c>
      <c r="E15" s="3">
        <v>21.85</v>
      </c>
      <c r="F15" s="3" t="s">
        <v>18</v>
      </c>
      <c r="G15" s="3" t="s">
        <v>40</v>
      </c>
      <c r="H15" s="4">
        <f t="shared" si="2"/>
        <v>147</v>
      </c>
      <c r="I15" s="4">
        <f t="shared" si="3"/>
        <v>88.2</v>
      </c>
      <c r="J15" s="4">
        <f t="shared" si="4"/>
        <v>235.2</v>
      </c>
      <c r="K15" s="3">
        <v>8</v>
      </c>
      <c r="L15" s="4">
        <f t="shared" si="5"/>
        <v>2.4</v>
      </c>
      <c r="M15" s="4">
        <v>2</v>
      </c>
      <c r="N15" s="4">
        <v>0.5</v>
      </c>
      <c r="O15" s="4">
        <f t="shared" si="0"/>
        <v>149.5</v>
      </c>
      <c r="P15" s="4">
        <f t="shared" si="1"/>
        <v>90.600000000000009</v>
      </c>
      <c r="Q15" s="13">
        <f t="shared" si="6"/>
        <v>240.10000000000002</v>
      </c>
      <c r="R15" s="32" t="s">
        <v>26</v>
      </c>
    </row>
    <row r="16" spans="1:18" ht="19.899999999999999" customHeight="1">
      <c r="A16" s="1">
        <v>13</v>
      </c>
      <c r="B16" s="3" t="s">
        <v>41</v>
      </c>
      <c r="C16" s="3" t="s">
        <v>341</v>
      </c>
      <c r="D16" s="21">
        <v>159</v>
      </c>
      <c r="E16" s="3">
        <v>21.38</v>
      </c>
      <c r="F16" s="3" t="s">
        <v>18</v>
      </c>
      <c r="G16" s="3" t="s">
        <v>42</v>
      </c>
      <c r="H16" s="4">
        <f t="shared" si="2"/>
        <v>79.5</v>
      </c>
      <c r="I16" s="4">
        <f t="shared" si="3"/>
        <v>47.699999999999996</v>
      </c>
      <c r="J16" s="4">
        <f t="shared" si="4"/>
        <v>127.19999999999999</v>
      </c>
      <c r="K16" s="3">
        <v>6</v>
      </c>
      <c r="L16" s="4">
        <f t="shared" si="5"/>
        <v>1.7999999999999998</v>
      </c>
      <c r="M16" s="4">
        <v>2</v>
      </c>
      <c r="N16" s="4">
        <v>0.5</v>
      </c>
      <c r="O16" s="4">
        <f t="shared" si="0"/>
        <v>82</v>
      </c>
      <c r="P16" s="4">
        <f t="shared" si="1"/>
        <v>49.499999999999993</v>
      </c>
      <c r="Q16" s="13">
        <f t="shared" si="6"/>
        <v>131.5</v>
      </c>
      <c r="R16" s="32"/>
    </row>
    <row r="17" spans="1:18" ht="19.899999999999999" customHeight="1">
      <c r="A17" s="1">
        <v>14</v>
      </c>
      <c r="B17" s="3" t="s">
        <v>31</v>
      </c>
      <c r="C17" s="3" t="s">
        <v>342</v>
      </c>
      <c r="D17" s="21">
        <v>214</v>
      </c>
      <c r="E17" s="3">
        <v>18</v>
      </c>
      <c r="F17" s="3" t="s">
        <v>18</v>
      </c>
      <c r="G17" s="3" t="s">
        <v>43</v>
      </c>
      <c r="H17" s="4">
        <f t="shared" si="2"/>
        <v>107</v>
      </c>
      <c r="I17" s="4">
        <f t="shared" si="3"/>
        <v>64.2</v>
      </c>
      <c r="J17" s="4">
        <f t="shared" si="4"/>
        <v>171.2</v>
      </c>
      <c r="K17" s="3">
        <v>4</v>
      </c>
      <c r="L17" s="4">
        <f t="shared" si="5"/>
        <v>1.2</v>
      </c>
      <c r="M17" s="4">
        <v>2</v>
      </c>
      <c r="N17" s="4">
        <v>0.5</v>
      </c>
      <c r="O17" s="4">
        <f t="shared" si="0"/>
        <v>109.5</v>
      </c>
      <c r="P17" s="4">
        <f t="shared" si="1"/>
        <v>65.400000000000006</v>
      </c>
      <c r="Q17" s="13">
        <f t="shared" si="6"/>
        <v>174.9</v>
      </c>
      <c r="R17" s="32"/>
    </row>
    <row r="18" spans="1:18" ht="19.899999999999999" customHeight="1">
      <c r="A18" s="1">
        <v>15</v>
      </c>
      <c r="B18" s="3" t="s">
        <v>44</v>
      </c>
      <c r="C18" s="3" t="s">
        <v>343</v>
      </c>
      <c r="D18" s="21">
        <v>159</v>
      </c>
      <c r="E18" s="3">
        <v>17</v>
      </c>
      <c r="F18" s="3" t="s">
        <v>18</v>
      </c>
      <c r="G18" s="3" t="s">
        <v>45</v>
      </c>
      <c r="H18" s="4">
        <f t="shared" si="2"/>
        <v>79.5</v>
      </c>
      <c r="I18" s="4">
        <f t="shared" si="3"/>
        <v>47.699999999999996</v>
      </c>
      <c r="J18" s="4">
        <f t="shared" si="4"/>
        <v>127.19999999999999</v>
      </c>
      <c r="K18" s="3">
        <v>5</v>
      </c>
      <c r="L18" s="4">
        <f t="shared" si="5"/>
        <v>1.5</v>
      </c>
      <c r="M18" s="4">
        <v>2</v>
      </c>
      <c r="N18" s="4">
        <v>0.5</v>
      </c>
      <c r="O18" s="4">
        <f t="shared" si="0"/>
        <v>82</v>
      </c>
      <c r="P18" s="4">
        <f t="shared" si="1"/>
        <v>49.199999999999996</v>
      </c>
      <c r="Q18" s="13">
        <f t="shared" si="6"/>
        <v>131.19999999999999</v>
      </c>
      <c r="R18" s="31"/>
    </row>
    <row r="19" spans="1:18" ht="19.899999999999999" customHeight="1">
      <c r="A19" s="1">
        <v>16</v>
      </c>
      <c r="B19" s="3" t="s">
        <v>46</v>
      </c>
      <c r="C19" s="3" t="s">
        <v>344</v>
      </c>
      <c r="D19" s="21">
        <v>257</v>
      </c>
      <c r="E19" s="3">
        <v>23.67</v>
      </c>
      <c r="F19" s="3" t="s">
        <v>18</v>
      </c>
      <c r="G19" s="3" t="s">
        <v>47</v>
      </c>
      <c r="H19" s="4">
        <f t="shared" si="2"/>
        <v>128.5</v>
      </c>
      <c r="I19" s="4">
        <f t="shared" si="3"/>
        <v>77.099999999999994</v>
      </c>
      <c r="J19" s="4">
        <f t="shared" si="4"/>
        <v>205.6</v>
      </c>
      <c r="K19" s="3">
        <v>6</v>
      </c>
      <c r="L19" s="4">
        <f t="shared" si="5"/>
        <v>1.7999999999999998</v>
      </c>
      <c r="M19" s="4">
        <v>2</v>
      </c>
      <c r="N19" s="4">
        <v>0.5</v>
      </c>
      <c r="O19" s="4">
        <f t="shared" si="0"/>
        <v>131</v>
      </c>
      <c r="P19" s="4">
        <f t="shared" si="1"/>
        <v>78.899999999999991</v>
      </c>
      <c r="Q19" s="13">
        <f t="shared" si="6"/>
        <v>209.89999999999998</v>
      </c>
      <c r="R19" s="32"/>
    </row>
    <row r="20" spans="1:18" ht="19.899999999999999" customHeight="1">
      <c r="A20" s="1">
        <v>17</v>
      </c>
      <c r="B20" s="3" t="s">
        <v>48</v>
      </c>
      <c r="C20" s="3" t="s">
        <v>345</v>
      </c>
      <c r="D20" s="21">
        <v>122</v>
      </c>
      <c r="E20" s="3">
        <v>19.98</v>
      </c>
      <c r="F20" s="3" t="s">
        <v>18</v>
      </c>
      <c r="G20" s="3" t="s">
        <v>49</v>
      </c>
      <c r="H20" s="4">
        <f t="shared" si="2"/>
        <v>61</v>
      </c>
      <c r="I20" s="4">
        <f t="shared" si="3"/>
        <v>36.6</v>
      </c>
      <c r="J20" s="4">
        <f t="shared" si="4"/>
        <v>97.6</v>
      </c>
      <c r="K20" s="3">
        <v>4</v>
      </c>
      <c r="L20" s="4">
        <f t="shared" si="5"/>
        <v>1.2</v>
      </c>
      <c r="M20" s="4">
        <v>2</v>
      </c>
      <c r="N20" s="4">
        <v>0.5</v>
      </c>
      <c r="O20" s="4">
        <f t="shared" si="0"/>
        <v>63.5</v>
      </c>
      <c r="P20" s="4">
        <f t="shared" si="1"/>
        <v>37.800000000000004</v>
      </c>
      <c r="Q20" s="13">
        <f t="shared" si="6"/>
        <v>101.30000000000001</v>
      </c>
      <c r="R20" s="32"/>
    </row>
    <row r="21" spans="1:18" ht="19.899999999999999" customHeight="1">
      <c r="A21" s="1">
        <v>18</v>
      </c>
      <c r="B21" s="3" t="s">
        <v>50</v>
      </c>
      <c r="C21" s="3" t="s">
        <v>346</v>
      </c>
      <c r="D21" s="21">
        <v>147</v>
      </c>
      <c r="E21" s="3">
        <v>22.02</v>
      </c>
      <c r="F21" s="3" t="s">
        <v>18</v>
      </c>
      <c r="G21" s="3" t="s">
        <v>51</v>
      </c>
      <c r="H21" s="4">
        <f t="shared" si="2"/>
        <v>73.5</v>
      </c>
      <c r="I21" s="4">
        <f t="shared" si="3"/>
        <v>44.1</v>
      </c>
      <c r="J21" s="4">
        <f t="shared" si="4"/>
        <v>117.6</v>
      </c>
      <c r="K21" s="3">
        <v>4</v>
      </c>
      <c r="L21" s="4">
        <f t="shared" si="5"/>
        <v>1.2</v>
      </c>
      <c r="M21" s="4">
        <v>2</v>
      </c>
      <c r="N21" s="4">
        <v>0.5</v>
      </c>
      <c r="O21" s="4">
        <f t="shared" si="0"/>
        <v>76</v>
      </c>
      <c r="P21" s="4">
        <f t="shared" si="1"/>
        <v>45.300000000000004</v>
      </c>
      <c r="Q21" s="13">
        <f t="shared" si="6"/>
        <v>121.30000000000001</v>
      </c>
      <c r="R21" s="31"/>
    </row>
    <row r="22" spans="1:18" ht="19.899999999999999" customHeight="1">
      <c r="A22" s="1">
        <v>19</v>
      </c>
      <c r="B22" s="3" t="s">
        <v>52</v>
      </c>
      <c r="C22" s="3" t="s">
        <v>347</v>
      </c>
      <c r="D22" s="21">
        <v>240</v>
      </c>
      <c r="E22" s="3">
        <v>23.93</v>
      </c>
      <c r="F22" s="3" t="s">
        <v>18</v>
      </c>
      <c r="G22" s="3" t="s">
        <v>53</v>
      </c>
      <c r="H22" s="4">
        <f t="shared" si="2"/>
        <v>120</v>
      </c>
      <c r="I22" s="4">
        <f t="shared" si="3"/>
        <v>72</v>
      </c>
      <c r="J22" s="4">
        <f t="shared" si="4"/>
        <v>192</v>
      </c>
      <c r="K22" s="3">
        <v>6</v>
      </c>
      <c r="L22" s="4">
        <f t="shared" si="5"/>
        <v>1.7999999999999998</v>
      </c>
      <c r="M22" s="4">
        <v>2</v>
      </c>
      <c r="N22" s="4">
        <v>0.5</v>
      </c>
      <c r="O22" s="4">
        <f t="shared" si="0"/>
        <v>122.5</v>
      </c>
      <c r="P22" s="4">
        <f t="shared" si="1"/>
        <v>73.8</v>
      </c>
      <c r="Q22" s="13">
        <f t="shared" si="6"/>
        <v>196.3</v>
      </c>
      <c r="R22" s="32" t="s">
        <v>54</v>
      </c>
    </row>
    <row r="23" spans="1:18" ht="19.899999999999999" customHeight="1">
      <c r="A23" s="1">
        <v>20</v>
      </c>
      <c r="B23" s="3" t="s">
        <v>55</v>
      </c>
      <c r="C23" s="3" t="s">
        <v>348</v>
      </c>
      <c r="D23" s="21">
        <v>233</v>
      </c>
      <c r="E23" s="3">
        <v>22.52</v>
      </c>
      <c r="F23" s="3" t="s">
        <v>18</v>
      </c>
      <c r="G23" s="3" t="s">
        <v>56</v>
      </c>
      <c r="H23" s="4">
        <f t="shared" si="2"/>
        <v>116.5</v>
      </c>
      <c r="I23" s="4">
        <f t="shared" si="3"/>
        <v>69.899999999999991</v>
      </c>
      <c r="J23" s="4">
        <f t="shared" si="4"/>
        <v>186.39999999999998</v>
      </c>
      <c r="K23" s="3">
        <v>6</v>
      </c>
      <c r="L23" s="4">
        <f t="shared" si="5"/>
        <v>1.7999999999999998</v>
      </c>
      <c r="M23" s="4">
        <v>2</v>
      </c>
      <c r="N23" s="4">
        <v>0.5</v>
      </c>
      <c r="O23" s="4">
        <f t="shared" si="0"/>
        <v>119</v>
      </c>
      <c r="P23" s="4">
        <f t="shared" si="1"/>
        <v>71.699999999999989</v>
      </c>
      <c r="Q23" s="13">
        <f t="shared" si="6"/>
        <v>190.7</v>
      </c>
      <c r="R23" s="32"/>
    </row>
    <row r="24" spans="1:18" ht="19.899999999999999" customHeight="1">
      <c r="A24" s="1">
        <v>21</v>
      </c>
      <c r="B24" s="3" t="s">
        <v>57</v>
      </c>
      <c r="C24" s="3" t="s">
        <v>349</v>
      </c>
      <c r="D24" s="21">
        <v>214</v>
      </c>
      <c r="E24" s="3">
        <v>20</v>
      </c>
      <c r="F24" s="3" t="s">
        <v>18</v>
      </c>
      <c r="G24" s="3" t="s">
        <v>58</v>
      </c>
      <c r="H24" s="4">
        <f t="shared" si="2"/>
        <v>107</v>
      </c>
      <c r="I24" s="4">
        <f t="shared" si="3"/>
        <v>64.2</v>
      </c>
      <c r="J24" s="4">
        <f t="shared" si="4"/>
        <v>171.2</v>
      </c>
      <c r="K24" s="3">
        <v>5</v>
      </c>
      <c r="L24" s="4">
        <f t="shared" si="5"/>
        <v>1.5</v>
      </c>
      <c r="M24" s="4">
        <v>2</v>
      </c>
      <c r="N24" s="4">
        <v>0.5</v>
      </c>
      <c r="O24" s="4">
        <f t="shared" si="0"/>
        <v>109.5</v>
      </c>
      <c r="P24" s="4">
        <f t="shared" si="1"/>
        <v>65.7</v>
      </c>
      <c r="Q24" s="13">
        <f t="shared" si="6"/>
        <v>175.2</v>
      </c>
      <c r="R24" s="32"/>
    </row>
    <row r="25" spans="1:18" ht="19.899999999999999" customHeight="1">
      <c r="A25" s="1">
        <v>22</v>
      </c>
      <c r="B25" s="3" t="s">
        <v>59</v>
      </c>
      <c r="C25" s="3" t="s">
        <v>350</v>
      </c>
      <c r="D25" s="21">
        <v>203</v>
      </c>
      <c r="E25" s="3">
        <v>22.6</v>
      </c>
      <c r="F25" s="3" t="s">
        <v>18</v>
      </c>
      <c r="G25" s="3" t="s">
        <v>60</v>
      </c>
      <c r="H25" s="4">
        <f t="shared" si="2"/>
        <v>101.5</v>
      </c>
      <c r="I25" s="4">
        <f t="shared" si="3"/>
        <v>60.9</v>
      </c>
      <c r="J25" s="4">
        <f t="shared" si="4"/>
        <v>162.4</v>
      </c>
      <c r="K25" s="3">
        <v>6</v>
      </c>
      <c r="L25" s="4">
        <f t="shared" si="5"/>
        <v>1.7999999999999998</v>
      </c>
      <c r="M25" s="4">
        <v>2</v>
      </c>
      <c r="N25" s="4">
        <v>0.5</v>
      </c>
      <c r="O25" s="4">
        <f t="shared" si="0"/>
        <v>104</v>
      </c>
      <c r="P25" s="4">
        <f t="shared" si="1"/>
        <v>62.699999999999996</v>
      </c>
      <c r="Q25" s="13">
        <f t="shared" si="6"/>
        <v>166.7</v>
      </c>
      <c r="R25" s="32"/>
    </row>
    <row r="26" spans="1:18" ht="19.899999999999999" customHeight="1">
      <c r="A26" s="1">
        <v>23</v>
      </c>
      <c r="B26" s="3" t="s">
        <v>61</v>
      </c>
      <c r="C26" s="5" t="s">
        <v>351</v>
      </c>
      <c r="D26" s="21">
        <v>145</v>
      </c>
      <c r="E26" s="3">
        <v>21</v>
      </c>
      <c r="F26" s="3" t="s">
        <v>18</v>
      </c>
      <c r="G26" s="3" t="s">
        <v>62</v>
      </c>
      <c r="H26" s="4">
        <f t="shared" si="2"/>
        <v>72.5</v>
      </c>
      <c r="I26" s="4">
        <f t="shared" si="3"/>
        <v>43.5</v>
      </c>
      <c r="J26" s="4">
        <f t="shared" si="4"/>
        <v>116</v>
      </c>
      <c r="K26" s="3">
        <v>6</v>
      </c>
      <c r="L26" s="4">
        <f t="shared" si="5"/>
        <v>1.7999999999999998</v>
      </c>
      <c r="M26" s="4">
        <v>2</v>
      </c>
      <c r="N26" s="4">
        <v>0.5</v>
      </c>
      <c r="O26" s="4">
        <f t="shared" si="0"/>
        <v>75</v>
      </c>
      <c r="P26" s="4">
        <f t="shared" si="1"/>
        <v>45.3</v>
      </c>
      <c r="Q26" s="13">
        <f t="shared" si="6"/>
        <v>120.3</v>
      </c>
      <c r="R26" s="32" t="s">
        <v>26</v>
      </c>
    </row>
    <row r="27" spans="1:18" ht="19.899999999999999" customHeight="1">
      <c r="A27" s="1">
        <v>24</v>
      </c>
      <c r="B27" s="3" t="s">
        <v>63</v>
      </c>
      <c r="C27" s="3" t="s">
        <v>352</v>
      </c>
      <c r="D27" s="21">
        <v>269</v>
      </c>
      <c r="E27" s="3">
        <v>21</v>
      </c>
      <c r="F27" s="3" t="s">
        <v>18</v>
      </c>
      <c r="G27" s="3" t="s">
        <v>64</v>
      </c>
      <c r="H27" s="4">
        <f t="shared" si="2"/>
        <v>134.5</v>
      </c>
      <c r="I27" s="4">
        <f t="shared" si="3"/>
        <v>80.7</v>
      </c>
      <c r="J27" s="4">
        <f t="shared" si="4"/>
        <v>215.2</v>
      </c>
      <c r="K27" s="3">
        <v>4</v>
      </c>
      <c r="L27" s="4">
        <f t="shared" si="5"/>
        <v>1.2</v>
      </c>
      <c r="M27" s="4">
        <v>2</v>
      </c>
      <c r="N27" s="4">
        <v>0.5</v>
      </c>
      <c r="O27" s="4">
        <f t="shared" si="0"/>
        <v>137</v>
      </c>
      <c r="P27" s="4">
        <f t="shared" si="1"/>
        <v>81.900000000000006</v>
      </c>
      <c r="Q27" s="13">
        <f t="shared" si="6"/>
        <v>218.9</v>
      </c>
      <c r="R27" s="32"/>
    </row>
    <row r="28" spans="1:18" ht="19.899999999999999" customHeight="1">
      <c r="A28" s="1">
        <v>25</v>
      </c>
      <c r="B28" s="3" t="s">
        <v>65</v>
      </c>
      <c r="C28" s="5" t="s">
        <v>353</v>
      </c>
      <c r="D28" s="21">
        <v>176</v>
      </c>
      <c r="E28" s="3">
        <v>20</v>
      </c>
      <c r="F28" s="3" t="s">
        <v>18</v>
      </c>
      <c r="G28" s="3" t="s">
        <v>66</v>
      </c>
      <c r="H28" s="4">
        <f t="shared" si="2"/>
        <v>88</v>
      </c>
      <c r="I28" s="4">
        <f t="shared" si="3"/>
        <v>52.8</v>
      </c>
      <c r="J28" s="4">
        <f t="shared" si="4"/>
        <v>140.80000000000001</v>
      </c>
      <c r="K28" s="3">
        <v>4</v>
      </c>
      <c r="L28" s="4">
        <f t="shared" si="5"/>
        <v>1.2</v>
      </c>
      <c r="M28" s="4">
        <v>2</v>
      </c>
      <c r="N28" s="4">
        <v>0.5</v>
      </c>
      <c r="O28" s="4">
        <f t="shared" si="0"/>
        <v>90.5</v>
      </c>
      <c r="P28" s="4">
        <f t="shared" si="1"/>
        <v>54</v>
      </c>
      <c r="Q28" s="13">
        <f t="shared" si="6"/>
        <v>144.5</v>
      </c>
      <c r="R28" s="32"/>
    </row>
    <row r="29" spans="1:18" ht="19.899999999999999" customHeight="1">
      <c r="A29" s="1">
        <v>26</v>
      </c>
      <c r="B29" s="3" t="s">
        <v>67</v>
      </c>
      <c r="C29" s="3" t="s">
        <v>354</v>
      </c>
      <c r="D29" s="21">
        <v>110</v>
      </c>
      <c r="E29" s="3">
        <v>16.8</v>
      </c>
      <c r="F29" s="3" t="s">
        <v>18</v>
      </c>
      <c r="G29" s="3" t="s">
        <v>68</v>
      </c>
      <c r="H29" s="4">
        <f t="shared" si="2"/>
        <v>55</v>
      </c>
      <c r="I29" s="4">
        <f t="shared" si="3"/>
        <v>33</v>
      </c>
      <c r="J29" s="4">
        <f t="shared" si="4"/>
        <v>88</v>
      </c>
      <c r="K29" s="3">
        <v>5</v>
      </c>
      <c r="L29" s="4">
        <f t="shared" si="5"/>
        <v>1.5</v>
      </c>
      <c r="M29" s="4">
        <v>2</v>
      </c>
      <c r="N29" s="4">
        <v>0.5</v>
      </c>
      <c r="O29" s="4">
        <f t="shared" si="0"/>
        <v>57.5</v>
      </c>
      <c r="P29" s="4">
        <f t="shared" si="1"/>
        <v>34.5</v>
      </c>
      <c r="Q29" s="13">
        <f t="shared" si="6"/>
        <v>92</v>
      </c>
      <c r="R29" s="32"/>
    </row>
    <row r="30" spans="1:18" ht="19.899999999999999" customHeight="1">
      <c r="A30" s="1">
        <v>27</v>
      </c>
      <c r="B30" s="3" t="s">
        <v>69</v>
      </c>
      <c r="C30" s="3" t="s">
        <v>355</v>
      </c>
      <c r="D30" s="21">
        <v>232</v>
      </c>
      <c r="E30" s="3">
        <v>21</v>
      </c>
      <c r="F30" s="3" t="s">
        <v>18</v>
      </c>
      <c r="G30" s="3" t="s">
        <v>68</v>
      </c>
      <c r="H30" s="4">
        <f t="shared" si="2"/>
        <v>116</v>
      </c>
      <c r="I30" s="4">
        <f t="shared" si="3"/>
        <v>69.599999999999994</v>
      </c>
      <c r="J30" s="4">
        <f t="shared" si="4"/>
        <v>185.6</v>
      </c>
      <c r="K30" s="3">
        <v>6</v>
      </c>
      <c r="L30" s="4">
        <f t="shared" si="5"/>
        <v>1.7999999999999998</v>
      </c>
      <c r="M30" s="4">
        <v>2</v>
      </c>
      <c r="N30" s="4">
        <v>0.5</v>
      </c>
      <c r="O30" s="4">
        <f t="shared" si="0"/>
        <v>118.5</v>
      </c>
      <c r="P30" s="4">
        <f t="shared" si="1"/>
        <v>71.399999999999991</v>
      </c>
      <c r="Q30" s="13">
        <f t="shared" si="6"/>
        <v>189.89999999999998</v>
      </c>
      <c r="R30" s="31"/>
    </row>
    <row r="31" spans="1:18" ht="19.899999999999999" customHeight="1">
      <c r="A31" s="1">
        <v>28</v>
      </c>
      <c r="B31" s="3" t="s">
        <v>70</v>
      </c>
      <c r="C31" s="3" t="s">
        <v>356</v>
      </c>
      <c r="D31" s="21">
        <v>159</v>
      </c>
      <c r="E31" s="3">
        <v>19</v>
      </c>
      <c r="F31" s="3" t="s">
        <v>18</v>
      </c>
      <c r="G31" s="3" t="s">
        <v>68</v>
      </c>
      <c r="H31" s="4">
        <f t="shared" si="2"/>
        <v>79.5</v>
      </c>
      <c r="I31" s="4">
        <f t="shared" si="3"/>
        <v>47.699999999999996</v>
      </c>
      <c r="J31" s="4">
        <f t="shared" si="4"/>
        <v>127.19999999999999</v>
      </c>
      <c r="K31" s="3">
        <v>6</v>
      </c>
      <c r="L31" s="4">
        <f t="shared" si="5"/>
        <v>1.7999999999999998</v>
      </c>
      <c r="M31" s="4">
        <v>2</v>
      </c>
      <c r="N31" s="4">
        <v>0.5</v>
      </c>
      <c r="O31" s="4">
        <f t="shared" si="0"/>
        <v>82</v>
      </c>
      <c r="P31" s="4">
        <f t="shared" si="1"/>
        <v>49.499999999999993</v>
      </c>
      <c r="Q31" s="13">
        <f t="shared" si="6"/>
        <v>131.5</v>
      </c>
      <c r="R31" s="32"/>
    </row>
    <row r="32" spans="1:18" ht="19.899999999999999" customHeight="1">
      <c r="A32" s="1">
        <v>29</v>
      </c>
      <c r="B32" s="3" t="s">
        <v>71</v>
      </c>
      <c r="C32" s="3" t="s">
        <v>357</v>
      </c>
      <c r="D32" s="21">
        <v>192</v>
      </c>
      <c r="E32" s="3">
        <v>17</v>
      </c>
      <c r="F32" s="3" t="s">
        <v>18</v>
      </c>
      <c r="G32" s="3" t="s">
        <v>68</v>
      </c>
      <c r="H32" s="4">
        <f t="shared" si="2"/>
        <v>96</v>
      </c>
      <c r="I32" s="4">
        <f t="shared" si="3"/>
        <v>57.599999999999994</v>
      </c>
      <c r="J32" s="4">
        <f t="shared" si="4"/>
        <v>153.6</v>
      </c>
      <c r="K32" s="3">
        <v>6</v>
      </c>
      <c r="L32" s="4">
        <f t="shared" si="5"/>
        <v>1.7999999999999998</v>
      </c>
      <c r="M32" s="4">
        <v>2</v>
      </c>
      <c r="N32" s="4">
        <v>0.5</v>
      </c>
      <c r="O32" s="4">
        <f t="shared" si="0"/>
        <v>98.5</v>
      </c>
      <c r="P32" s="4">
        <f t="shared" si="1"/>
        <v>59.399999999999991</v>
      </c>
      <c r="Q32" s="13">
        <f t="shared" si="6"/>
        <v>157.89999999999998</v>
      </c>
      <c r="R32" s="32"/>
    </row>
    <row r="33" spans="1:18" ht="19.899999999999999" customHeight="1">
      <c r="A33" s="1">
        <v>30</v>
      </c>
      <c r="B33" s="3" t="s">
        <v>72</v>
      </c>
      <c r="C33" s="3" t="s">
        <v>358</v>
      </c>
      <c r="D33" s="21">
        <v>132</v>
      </c>
      <c r="E33" s="3">
        <v>18.600000000000001</v>
      </c>
      <c r="F33" s="3" t="s">
        <v>18</v>
      </c>
      <c r="G33" s="3" t="s">
        <v>73</v>
      </c>
      <c r="H33" s="4">
        <f t="shared" si="2"/>
        <v>66</v>
      </c>
      <c r="I33" s="4">
        <f t="shared" si="3"/>
        <v>39.6</v>
      </c>
      <c r="J33" s="4">
        <f t="shared" si="4"/>
        <v>105.6</v>
      </c>
      <c r="K33" s="3">
        <v>6</v>
      </c>
      <c r="L33" s="4">
        <f t="shared" si="5"/>
        <v>1.7999999999999998</v>
      </c>
      <c r="M33" s="4">
        <v>2</v>
      </c>
      <c r="N33" s="4">
        <v>0.5</v>
      </c>
      <c r="O33" s="4">
        <f t="shared" si="0"/>
        <v>68.5</v>
      </c>
      <c r="P33" s="4">
        <f t="shared" si="1"/>
        <v>41.4</v>
      </c>
      <c r="Q33" s="13">
        <f t="shared" si="6"/>
        <v>109.9</v>
      </c>
      <c r="R33" s="32"/>
    </row>
    <row r="34" spans="1:18" ht="19.899999999999999" customHeight="1">
      <c r="A34" s="1">
        <v>31</v>
      </c>
      <c r="B34" s="3" t="s">
        <v>74</v>
      </c>
      <c r="C34" s="3" t="s">
        <v>359</v>
      </c>
      <c r="D34" s="21">
        <v>140</v>
      </c>
      <c r="E34" s="3">
        <v>18.600000000000001</v>
      </c>
      <c r="F34" s="3" t="s">
        <v>18</v>
      </c>
      <c r="G34" s="3" t="s">
        <v>73</v>
      </c>
      <c r="H34" s="4">
        <f t="shared" si="2"/>
        <v>70</v>
      </c>
      <c r="I34" s="4">
        <f t="shared" si="3"/>
        <v>42</v>
      </c>
      <c r="J34" s="4">
        <f t="shared" si="4"/>
        <v>112</v>
      </c>
      <c r="K34" s="3">
        <v>4</v>
      </c>
      <c r="L34" s="4">
        <f t="shared" si="5"/>
        <v>1.2</v>
      </c>
      <c r="M34" s="4">
        <v>2</v>
      </c>
      <c r="N34" s="4">
        <v>0.5</v>
      </c>
      <c r="O34" s="4">
        <f t="shared" si="0"/>
        <v>72.5</v>
      </c>
      <c r="P34" s="4">
        <f t="shared" si="1"/>
        <v>43.2</v>
      </c>
      <c r="Q34" s="13">
        <f t="shared" si="6"/>
        <v>115.7</v>
      </c>
      <c r="R34" s="32"/>
    </row>
    <row r="35" spans="1:18" ht="19.899999999999999" customHeight="1">
      <c r="A35" s="1">
        <v>32</v>
      </c>
      <c r="B35" s="2" t="s">
        <v>75</v>
      </c>
      <c r="C35" s="2" t="s">
        <v>360</v>
      </c>
      <c r="D35" s="20">
        <v>198</v>
      </c>
      <c r="E35" s="2">
        <v>18.600000000000001</v>
      </c>
      <c r="F35" s="6" t="s">
        <v>18</v>
      </c>
      <c r="G35" s="2" t="s">
        <v>73</v>
      </c>
      <c r="H35" s="4">
        <f t="shared" si="2"/>
        <v>99</v>
      </c>
      <c r="I35" s="4">
        <f t="shared" si="3"/>
        <v>59.4</v>
      </c>
      <c r="J35" s="4">
        <f t="shared" si="4"/>
        <v>158.4</v>
      </c>
      <c r="K35" s="2">
        <v>6</v>
      </c>
      <c r="L35" s="4">
        <f t="shared" si="5"/>
        <v>1.7999999999999998</v>
      </c>
      <c r="M35" s="4">
        <v>2</v>
      </c>
      <c r="N35" s="4">
        <v>0.5</v>
      </c>
      <c r="O35" s="4">
        <f t="shared" si="0"/>
        <v>101.5</v>
      </c>
      <c r="P35" s="4">
        <f t="shared" si="1"/>
        <v>61.199999999999996</v>
      </c>
      <c r="Q35" s="13">
        <f t="shared" si="6"/>
        <v>162.69999999999999</v>
      </c>
      <c r="R35" s="32"/>
    </row>
    <row r="36" spans="1:18" ht="19.899999999999999" customHeight="1">
      <c r="A36" s="1">
        <v>33</v>
      </c>
      <c r="B36" s="3" t="s">
        <v>76</v>
      </c>
      <c r="C36" s="3" t="s">
        <v>361</v>
      </c>
      <c r="D36" s="21">
        <v>210</v>
      </c>
      <c r="E36" s="3">
        <v>18.600000000000001</v>
      </c>
      <c r="F36" s="3" t="s">
        <v>18</v>
      </c>
      <c r="G36" s="3" t="s">
        <v>77</v>
      </c>
      <c r="H36" s="4">
        <f t="shared" si="2"/>
        <v>105</v>
      </c>
      <c r="I36" s="4">
        <f t="shared" si="3"/>
        <v>63</v>
      </c>
      <c r="J36" s="4">
        <f t="shared" si="4"/>
        <v>168</v>
      </c>
      <c r="K36" s="3">
        <v>8</v>
      </c>
      <c r="L36" s="4">
        <f t="shared" si="5"/>
        <v>2.4</v>
      </c>
      <c r="M36" s="4">
        <v>2</v>
      </c>
      <c r="N36" s="4">
        <v>0.5</v>
      </c>
      <c r="O36" s="4">
        <f t="shared" ref="O36:O66" si="7">H36+M36+N36</f>
        <v>107.5</v>
      </c>
      <c r="P36" s="4">
        <f t="shared" ref="P36:P66" si="8">I36+L36</f>
        <v>65.400000000000006</v>
      </c>
      <c r="Q36" s="13">
        <f t="shared" si="6"/>
        <v>172.9</v>
      </c>
      <c r="R36" s="31"/>
    </row>
    <row r="37" spans="1:18" s="33" customFormat="1" ht="19.899999999999999" customHeight="1">
      <c r="A37" s="1">
        <v>34</v>
      </c>
      <c r="B37" s="3" t="s">
        <v>78</v>
      </c>
      <c r="C37" s="3" t="s">
        <v>362</v>
      </c>
      <c r="D37" s="21">
        <v>190</v>
      </c>
      <c r="E37" s="3">
        <v>24.86</v>
      </c>
      <c r="F37" s="3" t="s">
        <v>18</v>
      </c>
      <c r="G37" s="3" t="s">
        <v>77</v>
      </c>
      <c r="H37" s="4">
        <f t="shared" ref="H37:H66" si="9">D37*0.5</f>
        <v>95</v>
      </c>
      <c r="I37" s="4">
        <f t="shared" ref="I37:I66" si="10">D37*0.3</f>
        <v>57</v>
      </c>
      <c r="J37" s="4">
        <f t="shared" ref="J37:J66" si="11">SUM(H37:I37)</f>
        <v>152</v>
      </c>
      <c r="K37" s="3">
        <v>6</v>
      </c>
      <c r="L37" s="4">
        <f t="shared" ref="L37:L66" si="12">K37*0.3</f>
        <v>1.7999999999999998</v>
      </c>
      <c r="M37" s="4">
        <v>2.5</v>
      </c>
      <c r="N37" s="4">
        <v>0.5</v>
      </c>
      <c r="O37" s="4">
        <f t="shared" si="7"/>
        <v>98</v>
      </c>
      <c r="P37" s="4">
        <f t="shared" si="8"/>
        <v>58.8</v>
      </c>
      <c r="Q37" s="13">
        <f t="shared" ref="Q37:Q66" si="13">O37+P37</f>
        <v>156.80000000000001</v>
      </c>
      <c r="R37" s="32"/>
    </row>
    <row r="38" spans="1:18" ht="19.899999999999999" customHeight="1">
      <c r="A38" s="1">
        <v>35</v>
      </c>
      <c r="B38" s="6" t="s">
        <v>79</v>
      </c>
      <c r="C38" s="6" t="s">
        <v>363</v>
      </c>
      <c r="D38" s="22">
        <v>180</v>
      </c>
      <c r="E38" s="6">
        <v>21</v>
      </c>
      <c r="F38" s="6" t="s">
        <v>18</v>
      </c>
      <c r="G38" s="6" t="s">
        <v>77</v>
      </c>
      <c r="H38" s="4">
        <f t="shared" si="9"/>
        <v>90</v>
      </c>
      <c r="I38" s="4">
        <f t="shared" si="10"/>
        <v>54</v>
      </c>
      <c r="J38" s="4">
        <f t="shared" si="11"/>
        <v>144</v>
      </c>
      <c r="K38" s="6">
        <v>6</v>
      </c>
      <c r="L38" s="4">
        <f t="shared" si="12"/>
        <v>1.7999999999999998</v>
      </c>
      <c r="M38" s="4">
        <v>2</v>
      </c>
      <c r="N38" s="4">
        <v>0.5</v>
      </c>
      <c r="O38" s="4">
        <f t="shared" si="7"/>
        <v>92.5</v>
      </c>
      <c r="P38" s="4">
        <f t="shared" si="8"/>
        <v>55.8</v>
      </c>
      <c r="Q38" s="13">
        <f t="shared" si="13"/>
        <v>148.30000000000001</v>
      </c>
      <c r="R38" s="32"/>
    </row>
    <row r="39" spans="1:18" ht="19.899999999999999" customHeight="1">
      <c r="A39" s="1">
        <v>36</v>
      </c>
      <c r="B39" s="3" t="s">
        <v>80</v>
      </c>
      <c r="C39" s="3" t="s">
        <v>364</v>
      </c>
      <c r="D39" s="21">
        <v>140</v>
      </c>
      <c r="E39" s="3">
        <v>18</v>
      </c>
      <c r="F39" s="3" t="s">
        <v>18</v>
      </c>
      <c r="G39" s="3" t="s">
        <v>81</v>
      </c>
      <c r="H39" s="4">
        <f t="shared" si="9"/>
        <v>70</v>
      </c>
      <c r="I39" s="4">
        <f t="shared" si="10"/>
        <v>42</v>
      </c>
      <c r="J39" s="4">
        <f t="shared" si="11"/>
        <v>112</v>
      </c>
      <c r="K39" s="3">
        <v>5</v>
      </c>
      <c r="L39" s="4">
        <f t="shared" si="12"/>
        <v>1.5</v>
      </c>
      <c r="M39" s="4">
        <v>2</v>
      </c>
      <c r="N39" s="4">
        <v>0.5</v>
      </c>
      <c r="O39" s="4">
        <f t="shared" si="7"/>
        <v>72.5</v>
      </c>
      <c r="P39" s="4">
        <f t="shared" si="8"/>
        <v>43.5</v>
      </c>
      <c r="Q39" s="13">
        <f t="shared" si="13"/>
        <v>116</v>
      </c>
      <c r="R39" s="32"/>
    </row>
    <row r="40" spans="1:18" ht="19.899999999999999" customHeight="1">
      <c r="A40" s="1">
        <v>37</v>
      </c>
      <c r="B40" s="3" t="s">
        <v>82</v>
      </c>
      <c r="C40" s="3" t="s">
        <v>365</v>
      </c>
      <c r="D40" s="21">
        <v>147</v>
      </c>
      <c r="E40" s="3">
        <v>18.600000000000001</v>
      </c>
      <c r="F40" s="3" t="s">
        <v>18</v>
      </c>
      <c r="G40" s="3" t="s">
        <v>81</v>
      </c>
      <c r="H40" s="4">
        <f t="shared" si="9"/>
        <v>73.5</v>
      </c>
      <c r="I40" s="4">
        <f t="shared" si="10"/>
        <v>44.1</v>
      </c>
      <c r="J40" s="4">
        <f t="shared" si="11"/>
        <v>117.6</v>
      </c>
      <c r="K40" s="3">
        <v>6</v>
      </c>
      <c r="L40" s="4">
        <f t="shared" si="12"/>
        <v>1.7999999999999998</v>
      </c>
      <c r="M40" s="4">
        <v>2</v>
      </c>
      <c r="N40" s="4">
        <v>0.5</v>
      </c>
      <c r="O40" s="4">
        <f t="shared" si="7"/>
        <v>76</v>
      </c>
      <c r="P40" s="4">
        <f t="shared" si="8"/>
        <v>45.9</v>
      </c>
      <c r="Q40" s="13">
        <f t="shared" si="13"/>
        <v>121.9</v>
      </c>
      <c r="R40" s="32"/>
    </row>
    <row r="41" spans="1:18" ht="19.899999999999999" customHeight="1">
      <c r="A41" s="1">
        <v>38</v>
      </c>
      <c r="B41" s="3" t="s">
        <v>83</v>
      </c>
      <c r="C41" s="3" t="s">
        <v>366</v>
      </c>
      <c r="D41" s="21">
        <v>140</v>
      </c>
      <c r="E41" s="3">
        <v>18.600000000000001</v>
      </c>
      <c r="F41" s="3" t="s">
        <v>18</v>
      </c>
      <c r="G41" s="3" t="s">
        <v>84</v>
      </c>
      <c r="H41" s="4">
        <f t="shared" si="9"/>
        <v>70</v>
      </c>
      <c r="I41" s="4">
        <f t="shared" si="10"/>
        <v>42</v>
      </c>
      <c r="J41" s="4">
        <f t="shared" si="11"/>
        <v>112</v>
      </c>
      <c r="K41" s="3">
        <v>6</v>
      </c>
      <c r="L41" s="4">
        <f t="shared" si="12"/>
        <v>1.7999999999999998</v>
      </c>
      <c r="M41" s="4">
        <v>2</v>
      </c>
      <c r="N41" s="4">
        <v>0.5</v>
      </c>
      <c r="O41" s="4">
        <f t="shared" si="7"/>
        <v>72.5</v>
      </c>
      <c r="P41" s="4">
        <f t="shared" si="8"/>
        <v>43.8</v>
      </c>
      <c r="Q41" s="13">
        <f t="shared" si="13"/>
        <v>116.3</v>
      </c>
      <c r="R41" s="34"/>
    </row>
    <row r="42" spans="1:18" ht="19.899999999999999" customHeight="1">
      <c r="A42" s="1">
        <v>39</v>
      </c>
      <c r="B42" s="7" t="s">
        <v>85</v>
      </c>
      <c r="C42" s="7" t="s">
        <v>367</v>
      </c>
      <c r="D42" s="23">
        <v>26.4</v>
      </c>
      <c r="E42" s="7">
        <v>11.98</v>
      </c>
      <c r="F42" s="7" t="s">
        <v>18</v>
      </c>
      <c r="G42" s="7" t="s">
        <v>86</v>
      </c>
      <c r="H42" s="8">
        <f t="shared" si="9"/>
        <v>13.2</v>
      </c>
      <c r="I42" s="8">
        <f t="shared" si="10"/>
        <v>7.919999999999999</v>
      </c>
      <c r="J42" s="8">
        <f t="shared" si="11"/>
        <v>21.119999999999997</v>
      </c>
      <c r="K42" s="7">
        <v>2</v>
      </c>
      <c r="L42" s="8">
        <f t="shared" si="12"/>
        <v>0.6</v>
      </c>
      <c r="M42" s="8">
        <v>0.5</v>
      </c>
      <c r="N42" s="8">
        <v>0.5</v>
      </c>
      <c r="O42" s="8">
        <f t="shared" si="7"/>
        <v>14.2</v>
      </c>
      <c r="P42" s="8">
        <f t="shared" si="8"/>
        <v>8.52</v>
      </c>
      <c r="Q42" s="14">
        <f t="shared" si="13"/>
        <v>22.72</v>
      </c>
      <c r="R42" s="32"/>
    </row>
    <row r="43" spans="1:18" ht="19.899999999999999" customHeight="1">
      <c r="A43" s="1">
        <v>40</v>
      </c>
      <c r="B43" s="7" t="s">
        <v>87</v>
      </c>
      <c r="C43" s="7" t="s">
        <v>368</v>
      </c>
      <c r="D43" s="23">
        <v>17.600000000000001</v>
      </c>
      <c r="E43" s="7">
        <v>9</v>
      </c>
      <c r="F43" s="7" t="s">
        <v>18</v>
      </c>
      <c r="G43" s="7" t="s">
        <v>88</v>
      </c>
      <c r="H43" s="8">
        <f t="shared" si="9"/>
        <v>8.8000000000000007</v>
      </c>
      <c r="I43" s="8">
        <f t="shared" si="10"/>
        <v>5.28</v>
      </c>
      <c r="J43" s="8">
        <f t="shared" si="11"/>
        <v>14.080000000000002</v>
      </c>
      <c r="K43" s="7">
        <v>2</v>
      </c>
      <c r="L43" s="8">
        <f t="shared" si="12"/>
        <v>0.6</v>
      </c>
      <c r="M43" s="8">
        <v>0.5</v>
      </c>
      <c r="N43" s="8">
        <v>0.5</v>
      </c>
      <c r="O43" s="8">
        <f t="shared" si="7"/>
        <v>9.8000000000000007</v>
      </c>
      <c r="P43" s="8">
        <f t="shared" si="8"/>
        <v>5.88</v>
      </c>
      <c r="Q43" s="14">
        <f t="shared" si="13"/>
        <v>15.68</v>
      </c>
      <c r="R43" s="32"/>
    </row>
    <row r="44" spans="1:18" ht="19.899999999999999" customHeight="1">
      <c r="A44" s="1">
        <v>41</v>
      </c>
      <c r="B44" s="7" t="s">
        <v>82</v>
      </c>
      <c r="C44" s="7" t="s">
        <v>369</v>
      </c>
      <c r="D44" s="23">
        <v>20.8</v>
      </c>
      <c r="E44" s="7">
        <v>8</v>
      </c>
      <c r="F44" s="7" t="s">
        <v>18</v>
      </c>
      <c r="G44" s="7" t="s">
        <v>89</v>
      </c>
      <c r="H44" s="8">
        <f t="shared" si="9"/>
        <v>10.4</v>
      </c>
      <c r="I44" s="8">
        <f t="shared" si="10"/>
        <v>6.24</v>
      </c>
      <c r="J44" s="8">
        <f t="shared" si="11"/>
        <v>16.64</v>
      </c>
      <c r="K44" s="7">
        <v>2</v>
      </c>
      <c r="L44" s="8">
        <f t="shared" si="12"/>
        <v>0.6</v>
      </c>
      <c r="M44" s="8">
        <v>0.5</v>
      </c>
      <c r="N44" s="8">
        <v>0.5</v>
      </c>
      <c r="O44" s="8">
        <f t="shared" si="7"/>
        <v>11.4</v>
      </c>
      <c r="P44" s="8">
        <f t="shared" si="8"/>
        <v>6.84</v>
      </c>
      <c r="Q44" s="14">
        <f t="shared" si="13"/>
        <v>18.240000000000002</v>
      </c>
      <c r="R44" s="32"/>
    </row>
    <row r="45" spans="1:18" ht="19.899999999999999" customHeight="1">
      <c r="A45" s="1">
        <v>42</v>
      </c>
      <c r="B45" s="7" t="s">
        <v>90</v>
      </c>
      <c r="C45" s="7" t="s">
        <v>370</v>
      </c>
      <c r="D45" s="23">
        <v>17.600000000000001</v>
      </c>
      <c r="E45" s="7">
        <v>9</v>
      </c>
      <c r="F45" s="7" t="s">
        <v>18</v>
      </c>
      <c r="G45" s="7" t="s">
        <v>91</v>
      </c>
      <c r="H45" s="8">
        <f t="shared" si="9"/>
        <v>8.8000000000000007</v>
      </c>
      <c r="I45" s="8">
        <f t="shared" si="10"/>
        <v>5.28</v>
      </c>
      <c r="J45" s="8">
        <f t="shared" si="11"/>
        <v>14.080000000000002</v>
      </c>
      <c r="K45" s="7">
        <v>2</v>
      </c>
      <c r="L45" s="8">
        <f t="shared" si="12"/>
        <v>0.6</v>
      </c>
      <c r="M45" s="8">
        <v>0.5</v>
      </c>
      <c r="N45" s="8">
        <v>0.5</v>
      </c>
      <c r="O45" s="8">
        <f t="shared" si="7"/>
        <v>9.8000000000000007</v>
      </c>
      <c r="P45" s="8">
        <f t="shared" si="8"/>
        <v>5.88</v>
      </c>
      <c r="Q45" s="14">
        <f t="shared" si="13"/>
        <v>15.68</v>
      </c>
      <c r="R45" s="32"/>
    </row>
    <row r="46" spans="1:18" ht="19.899999999999999" customHeight="1">
      <c r="A46" s="1">
        <v>43</v>
      </c>
      <c r="B46" s="9" t="s">
        <v>92</v>
      </c>
      <c r="C46" s="7" t="s">
        <v>371</v>
      </c>
      <c r="D46" s="23">
        <v>17.600000000000001</v>
      </c>
      <c r="E46" s="7">
        <v>8.76</v>
      </c>
      <c r="F46" s="7" t="s">
        <v>18</v>
      </c>
      <c r="G46" s="7" t="s">
        <v>93</v>
      </c>
      <c r="H46" s="8">
        <f t="shared" si="9"/>
        <v>8.8000000000000007</v>
      </c>
      <c r="I46" s="8">
        <f t="shared" si="10"/>
        <v>5.28</v>
      </c>
      <c r="J46" s="8">
        <f t="shared" si="11"/>
        <v>14.080000000000002</v>
      </c>
      <c r="K46" s="9">
        <v>2</v>
      </c>
      <c r="L46" s="8">
        <f t="shared" si="12"/>
        <v>0.6</v>
      </c>
      <c r="M46" s="8">
        <v>0.5</v>
      </c>
      <c r="N46" s="8">
        <v>0.5</v>
      </c>
      <c r="O46" s="8">
        <f t="shared" si="7"/>
        <v>9.8000000000000007</v>
      </c>
      <c r="P46" s="8">
        <f t="shared" si="8"/>
        <v>5.88</v>
      </c>
      <c r="Q46" s="14">
        <f t="shared" si="13"/>
        <v>15.68</v>
      </c>
      <c r="R46" s="32"/>
    </row>
    <row r="47" spans="1:18" s="33" customFormat="1" ht="19.899999999999999" customHeight="1">
      <c r="A47" s="1">
        <v>44</v>
      </c>
      <c r="B47" s="9" t="s">
        <v>94</v>
      </c>
      <c r="C47" s="7" t="s">
        <v>372</v>
      </c>
      <c r="D47" s="23">
        <v>79</v>
      </c>
      <c r="E47" s="7">
        <v>14.3</v>
      </c>
      <c r="F47" s="7" t="s">
        <v>18</v>
      </c>
      <c r="G47" s="7" t="s">
        <v>38</v>
      </c>
      <c r="H47" s="8">
        <f t="shared" si="9"/>
        <v>39.5</v>
      </c>
      <c r="I47" s="8">
        <f t="shared" si="10"/>
        <v>23.7</v>
      </c>
      <c r="J47" s="8">
        <f t="shared" si="11"/>
        <v>63.2</v>
      </c>
      <c r="K47" s="9">
        <v>4</v>
      </c>
      <c r="L47" s="8">
        <f t="shared" si="12"/>
        <v>1.2</v>
      </c>
      <c r="M47" s="7">
        <v>2</v>
      </c>
      <c r="N47" s="8">
        <v>0.5</v>
      </c>
      <c r="O47" s="8">
        <f t="shared" si="7"/>
        <v>42</v>
      </c>
      <c r="P47" s="8">
        <f t="shared" si="8"/>
        <v>24.9</v>
      </c>
      <c r="Q47" s="14">
        <f t="shared" si="13"/>
        <v>66.900000000000006</v>
      </c>
      <c r="R47" s="32"/>
    </row>
    <row r="48" spans="1:18" s="33" customFormat="1" ht="19.899999999999999" customHeight="1">
      <c r="A48" s="1">
        <v>45</v>
      </c>
      <c r="B48" s="7" t="s">
        <v>95</v>
      </c>
      <c r="C48" s="7" t="s">
        <v>373</v>
      </c>
      <c r="D48" s="23">
        <v>79</v>
      </c>
      <c r="E48" s="7">
        <v>15.04</v>
      </c>
      <c r="F48" s="7" t="s">
        <v>18</v>
      </c>
      <c r="G48" s="7" t="s">
        <v>96</v>
      </c>
      <c r="H48" s="8">
        <f t="shared" si="9"/>
        <v>39.5</v>
      </c>
      <c r="I48" s="8">
        <f t="shared" si="10"/>
        <v>23.7</v>
      </c>
      <c r="J48" s="8">
        <f t="shared" si="11"/>
        <v>63.2</v>
      </c>
      <c r="K48" s="7">
        <v>4</v>
      </c>
      <c r="L48" s="8">
        <f t="shared" si="12"/>
        <v>1.2</v>
      </c>
      <c r="M48" s="7">
        <v>2</v>
      </c>
      <c r="N48" s="8">
        <v>0.5</v>
      </c>
      <c r="O48" s="8">
        <f t="shared" si="7"/>
        <v>42</v>
      </c>
      <c r="P48" s="8">
        <f t="shared" si="8"/>
        <v>24.9</v>
      </c>
      <c r="Q48" s="14">
        <f t="shared" si="13"/>
        <v>66.900000000000006</v>
      </c>
      <c r="R48" s="32"/>
    </row>
    <row r="49" spans="1:18" ht="19.899999999999999" customHeight="1">
      <c r="A49" s="1">
        <v>46</v>
      </c>
      <c r="B49" s="7" t="s">
        <v>97</v>
      </c>
      <c r="C49" s="7" t="s">
        <v>374</v>
      </c>
      <c r="D49" s="23">
        <v>22</v>
      </c>
      <c r="E49" s="7">
        <v>11.22</v>
      </c>
      <c r="F49" s="7" t="s">
        <v>18</v>
      </c>
      <c r="G49" s="7" t="s">
        <v>98</v>
      </c>
      <c r="H49" s="8">
        <f t="shared" si="9"/>
        <v>11</v>
      </c>
      <c r="I49" s="8">
        <f t="shared" si="10"/>
        <v>6.6</v>
      </c>
      <c r="J49" s="8">
        <f t="shared" si="11"/>
        <v>17.600000000000001</v>
      </c>
      <c r="K49" s="7">
        <v>2</v>
      </c>
      <c r="L49" s="8">
        <f t="shared" si="12"/>
        <v>0.6</v>
      </c>
      <c r="M49" s="7">
        <v>0.5</v>
      </c>
      <c r="N49" s="8">
        <v>0.5</v>
      </c>
      <c r="O49" s="8">
        <f t="shared" si="7"/>
        <v>12</v>
      </c>
      <c r="P49" s="8">
        <f t="shared" si="8"/>
        <v>7.1999999999999993</v>
      </c>
      <c r="Q49" s="14">
        <f t="shared" si="13"/>
        <v>19.2</v>
      </c>
      <c r="R49" s="32"/>
    </row>
    <row r="50" spans="1:18" ht="19.899999999999999" customHeight="1">
      <c r="A50" s="1">
        <v>47</v>
      </c>
      <c r="B50" s="7" t="s">
        <v>99</v>
      </c>
      <c r="C50" s="7" t="s">
        <v>375</v>
      </c>
      <c r="D50" s="23">
        <v>35.200000000000003</v>
      </c>
      <c r="E50" s="7">
        <v>9.8000000000000007</v>
      </c>
      <c r="F50" s="7" t="s">
        <v>18</v>
      </c>
      <c r="G50" s="7" t="s">
        <v>100</v>
      </c>
      <c r="H50" s="8">
        <f t="shared" si="9"/>
        <v>17.600000000000001</v>
      </c>
      <c r="I50" s="8">
        <f t="shared" si="10"/>
        <v>10.56</v>
      </c>
      <c r="J50" s="8">
        <f t="shared" si="11"/>
        <v>28.160000000000004</v>
      </c>
      <c r="K50" s="7">
        <v>2</v>
      </c>
      <c r="L50" s="8">
        <f t="shared" si="12"/>
        <v>0.6</v>
      </c>
      <c r="M50" s="11">
        <v>0.5</v>
      </c>
      <c r="N50" s="8">
        <v>0.5</v>
      </c>
      <c r="O50" s="8">
        <f t="shared" si="7"/>
        <v>18.600000000000001</v>
      </c>
      <c r="P50" s="8">
        <f t="shared" si="8"/>
        <v>11.16</v>
      </c>
      <c r="Q50" s="14">
        <f t="shared" si="13"/>
        <v>29.76</v>
      </c>
      <c r="R50" s="32"/>
    </row>
    <row r="51" spans="1:18" ht="19.899999999999999" customHeight="1">
      <c r="A51" s="1">
        <v>48</v>
      </c>
      <c r="B51" s="7" t="s">
        <v>101</v>
      </c>
      <c r="C51" s="7" t="s">
        <v>376</v>
      </c>
      <c r="D51" s="23">
        <v>88</v>
      </c>
      <c r="E51" s="7">
        <v>17.600000000000001</v>
      </c>
      <c r="F51" s="7" t="s">
        <v>18</v>
      </c>
      <c r="G51" s="7" t="s">
        <v>102</v>
      </c>
      <c r="H51" s="8">
        <f t="shared" si="9"/>
        <v>44</v>
      </c>
      <c r="I51" s="8">
        <f t="shared" si="10"/>
        <v>26.4</v>
      </c>
      <c r="J51" s="8">
        <f t="shared" si="11"/>
        <v>70.400000000000006</v>
      </c>
      <c r="K51" s="7">
        <v>5</v>
      </c>
      <c r="L51" s="8">
        <f t="shared" si="12"/>
        <v>1.5</v>
      </c>
      <c r="M51" s="7">
        <v>0.5</v>
      </c>
      <c r="N51" s="8">
        <v>0.5</v>
      </c>
      <c r="O51" s="8">
        <f t="shared" si="7"/>
        <v>45</v>
      </c>
      <c r="P51" s="8">
        <f t="shared" si="8"/>
        <v>27.9</v>
      </c>
      <c r="Q51" s="14">
        <f t="shared" si="13"/>
        <v>72.900000000000006</v>
      </c>
      <c r="R51" s="32"/>
    </row>
    <row r="52" spans="1:18" ht="19.899999999999999" customHeight="1">
      <c r="A52" s="1">
        <v>49</v>
      </c>
      <c r="B52" s="7" t="s">
        <v>103</v>
      </c>
      <c r="C52" s="7" t="s">
        <v>377</v>
      </c>
      <c r="D52" s="23">
        <v>26.4</v>
      </c>
      <c r="E52" s="7">
        <v>10.7</v>
      </c>
      <c r="F52" s="7" t="s">
        <v>18</v>
      </c>
      <c r="G52" s="7" t="s">
        <v>104</v>
      </c>
      <c r="H52" s="8">
        <f t="shared" si="9"/>
        <v>13.2</v>
      </c>
      <c r="I52" s="8">
        <f t="shared" si="10"/>
        <v>7.919999999999999</v>
      </c>
      <c r="J52" s="8">
        <f t="shared" si="11"/>
        <v>21.119999999999997</v>
      </c>
      <c r="K52" s="7">
        <v>2</v>
      </c>
      <c r="L52" s="8">
        <f t="shared" si="12"/>
        <v>0.6</v>
      </c>
      <c r="M52" s="11">
        <v>0.5</v>
      </c>
      <c r="N52" s="8">
        <v>0.5</v>
      </c>
      <c r="O52" s="8">
        <f t="shared" si="7"/>
        <v>14.2</v>
      </c>
      <c r="P52" s="8">
        <f t="shared" si="8"/>
        <v>8.52</v>
      </c>
      <c r="Q52" s="14">
        <f t="shared" si="13"/>
        <v>22.72</v>
      </c>
      <c r="R52" s="32"/>
    </row>
    <row r="53" spans="1:18" ht="19.899999999999999" customHeight="1">
      <c r="A53" s="1">
        <v>50</v>
      </c>
      <c r="B53" s="7" t="s">
        <v>105</v>
      </c>
      <c r="C53" s="7" t="s">
        <v>378</v>
      </c>
      <c r="D53" s="23">
        <v>17.600000000000001</v>
      </c>
      <c r="E53" s="7">
        <v>10</v>
      </c>
      <c r="F53" s="7" t="s">
        <v>18</v>
      </c>
      <c r="G53" s="7" t="s">
        <v>106</v>
      </c>
      <c r="H53" s="8">
        <f t="shared" si="9"/>
        <v>8.8000000000000007</v>
      </c>
      <c r="I53" s="8">
        <f t="shared" si="10"/>
        <v>5.28</v>
      </c>
      <c r="J53" s="8">
        <f t="shared" si="11"/>
        <v>14.080000000000002</v>
      </c>
      <c r="K53" s="7">
        <v>2</v>
      </c>
      <c r="L53" s="8">
        <f t="shared" si="12"/>
        <v>0.6</v>
      </c>
      <c r="M53" s="7">
        <v>0.5</v>
      </c>
      <c r="N53" s="8">
        <v>0.5</v>
      </c>
      <c r="O53" s="8">
        <f t="shared" si="7"/>
        <v>9.8000000000000007</v>
      </c>
      <c r="P53" s="8">
        <f t="shared" si="8"/>
        <v>5.88</v>
      </c>
      <c r="Q53" s="14">
        <f t="shared" si="13"/>
        <v>15.68</v>
      </c>
      <c r="R53" s="32"/>
    </row>
    <row r="54" spans="1:18" ht="19.899999999999999" customHeight="1">
      <c r="A54" s="1">
        <v>51</v>
      </c>
      <c r="B54" s="7" t="s">
        <v>107</v>
      </c>
      <c r="C54" s="7" t="s">
        <v>379</v>
      </c>
      <c r="D54" s="23">
        <v>26.4</v>
      </c>
      <c r="E54" s="7">
        <v>9.7799999999999994</v>
      </c>
      <c r="F54" s="7" t="s">
        <v>18</v>
      </c>
      <c r="G54" s="7" t="s">
        <v>108</v>
      </c>
      <c r="H54" s="8">
        <f t="shared" si="9"/>
        <v>13.2</v>
      </c>
      <c r="I54" s="8">
        <f t="shared" si="10"/>
        <v>7.919999999999999</v>
      </c>
      <c r="J54" s="8">
        <f t="shared" si="11"/>
        <v>21.119999999999997</v>
      </c>
      <c r="K54" s="7">
        <v>2</v>
      </c>
      <c r="L54" s="8">
        <f t="shared" si="12"/>
        <v>0.6</v>
      </c>
      <c r="M54" s="11">
        <v>0.5</v>
      </c>
      <c r="N54" s="8">
        <v>0.5</v>
      </c>
      <c r="O54" s="8">
        <f t="shared" si="7"/>
        <v>14.2</v>
      </c>
      <c r="P54" s="8">
        <f t="shared" si="8"/>
        <v>8.52</v>
      </c>
      <c r="Q54" s="14">
        <f t="shared" si="13"/>
        <v>22.72</v>
      </c>
      <c r="R54" s="32"/>
    </row>
    <row r="55" spans="1:18" ht="19.899999999999999" customHeight="1">
      <c r="A55" s="1">
        <v>52</v>
      </c>
      <c r="B55" s="7" t="s">
        <v>109</v>
      </c>
      <c r="C55" s="7" t="s">
        <v>380</v>
      </c>
      <c r="D55" s="23">
        <v>33</v>
      </c>
      <c r="E55" s="7">
        <v>11</v>
      </c>
      <c r="F55" s="7" t="s">
        <v>18</v>
      </c>
      <c r="G55" s="7" t="s">
        <v>108</v>
      </c>
      <c r="H55" s="8">
        <f t="shared" si="9"/>
        <v>16.5</v>
      </c>
      <c r="I55" s="8">
        <f t="shared" si="10"/>
        <v>9.9</v>
      </c>
      <c r="J55" s="8">
        <f t="shared" si="11"/>
        <v>26.4</v>
      </c>
      <c r="K55" s="7">
        <v>2</v>
      </c>
      <c r="L55" s="8">
        <f t="shared" si="12"/>
        <v>0.6</v>
      </c>
      <c r="M55" s="7">
        <v>0.5</v>
      </c>
      <c r="N55" s="8">
        <v>0.5</v>
      </c>
      <c r="O55" s="8">
        <f t="shared" si="7"/>
        <v>17.5</v>
      </c>
      <c r="P55" s="8">
        <f t="shared" si="8"/>
        <v>10.5</v>
      </c>
      <c r="Q55" s="14">
        <f t="shared" si="13"/>
        <v>28</v>
      </c>
      <c r="R55" s="32"/>
    </row>
    <row r="56" spans="1:18" ht="19.899999999999999" customHeight="1">
      <c r="A56" s="1">
        <v>53</v>
      </c>
      <c r="B56" s="7" t="s">
        <v>110</v>
      </c>
      <c r="C56" s="7" t="s">
        <v>381</v>
      </c>
      <c r="D56" s="23">
        <v>26.4</v>
      </c>
      <c r="E56" s="7">
        <v>10.3</v>
      </c>
      <c r="F56" s="7" t="s">
        <v>18</v>
      </c>
      <c r="G56" s="7" t="s">
        <v>111</v>
      </c>
      <c r="H56" s="8">
        <f t="shared" si="9"/>
        <v>13.2</v>
      </c>
      <c r="I56" s="8">
        <f t="shared" si="10"/>
        <v>7.919999999999999</v>
      </c>
      <c r="J56" s="8">
        <f t="shared" si="11"/>
        <v>21.119999999999997</v>
      </c>
      <c r="K56" s="7">
        <v>2</v>
      </c>
      <c r="L56" s="8">
        <f t="shared" si="12"/>
        <v>0.6</v>
      </c>
      <c r="M56" s="11">
        <v>0.5</v>
      </c>
      <c r="N56" s="8">
        <v>0.5</v>
      </c>
      <c r="O56" s="8">
        <f t="shared" si="7"/>
        <v>14.2</v>
      </c>
      <c r="P56" s="8">
        <f t="shared" si="8"/>
        <v>8.52</v>
      </c>
      <c r="Q56" s="14">
        <f t="shared" si="13"/>
        <v>22.72</v>
      </c>
      <c r="R56" s="32"/>
    </row>
    <row r="57" spans="1:18" ht="19.899999999999999" customHeight="1">
      <c r="A57" s="1">
        <v>54</v>
      </c>
      <c r="B57" s="7" t="s">
        <v>112</v>
      </c>
      <c r="C57" s="7" t="s">
        <v>382</v>
      </c>
      <c r="D57" s="23">
        <v>26.4</v>
      </c>
      <c r="E57" s="7">
        <v>9.3000000000000007</v>
      </c>
      <c r="F57" s="7" t="s">
        <v>18</v>
      </c>
      <c r="G57" s="7" t="s">
        <v>113</v>
      </c>
      <c r="H57" s="8">
        <f t="shared" si="9"/>
        <v>13.2</v>
      </c>
      <c r="I57" s="8">
        <f t="shared" si="10"/>
        <v>7.919999999999999</v>
      </c>
      <c r="J57" s="8">
        <f t="shared" si="11"/>
        <v>21.119999999999997</v>
      </c>
      <c r="K57" s="7">
        <v>2</v>
      </c>
      <c r="L57" s="8">
        <f t="shared" si="12"/>
        <v>0.6</v>
      </c>
      <c r="M57" s="7">
        <v>0.5</v>
      </c>
      <c r="N57" s="8">
        <v>0.5</v>
      </c>
      <c r="O57" s="8">
        <f t="shared" si="7"/>
        <v>14.2</v>
      </c>
      <c r="P57" s="8">
        <f t="shared" si="8"/>
        <v>8.52</v>
      </c>
      <c r="Q57" s="14">
        <f t="shared" si="13"/>
        <v>22.72</v>
      </c>
      <c r="R57" s="32"/>
    </row>
    <row r="58" spans="1:18" ht="19.899999999999999" customHeight="1">
      <c r="A58" s="1">
        <v>55</v>
      </c>
      <c r="B58" s="7" t="s">
        <v>114</v>
      </c>
      <c r="C58" s="7" t="s">
        <v>383</v>
      </c>
      <c r="D58" s="23">
        <v>26.4</v>
      </c>
      <c r="E58" s="7">
        <v>9.1999999999999993</v>
      </c>
      <c r="F58" s="7" t="s">
        <v>18</v>
      </c>
      <c r="G58" s="7" t="s">
        <v>115</v>
      </c>
      <c r="H58" s="8">
        <f t="shared" si="9"/>
        <v>13.2</v>
      </c>
      <c r="I58" s="8">
        <f t="shared" si="10"/>
        <v>7.919999999999999</v>
      </c>
      <c r="J58" s="8">
        <f t="shared" si="11"/>
        <v>21.119999999999997</v>
      </c>
      <c r="K58" s="7">
        <v>2</v>
      </c>
      <c r="L58" s="8">
        <f t="shared" si="12"/>
        <v>0.6</v>
      </c>
      <c r="M58" s="11">
        <v>0.5</v>
      </c>
      <c r="N58" s="8">
        <v>0.5</v>
      </c>
      <c r="O58" s="8">
        <f t="shared" si="7"/>
        <v>14.2</v>
      </c>
      <c r="P58" s="8">
        <f t="shared" si="8"/>
        <v>8.52</v>
      </c>
      <c r="Q58" s="14">
        <f t="shared" si="13"/>
        <v>22.72</v>
      </c>
      <c r="R58" s="32"/>
    </row>
    <row r="59" spans="1:18" ht="19.899999999999999" customHeight="1">
      <c r="A59" s="1">
        <v>56</v>
      </c>
      <c r="B59" s="7" t="s">
        <v>116</v>
      </c>
      <c r="C59" s="7" t="s">
        <v>384</v>
      </c>
      <c r="D59" s="23">
        <v>26.4</v>
      </c>
      <c r="E59" s="7">
        <v>10.8</v>
      </c>
      <c r="F59" s="7" t="s">
        <v>18</v>
      </c>
      <c r="G59" s="7" t="s">
        <v>117</v>
      </c>
      <c r="H59" s="8">
        <f t="shared" si="9"/>
        <v>13.2</v>
      </c>
      <c r="I59" s="8">
        <f t="shared" si="10"/>
        <v>7.919999999999999</v>
      </c>
      <c r="J59" s="8">
        <f t="shared" si="11"/>
        <v>21.119999999999997</v>
      </c>
      <c r="K59" s="7">
        <v>2</v>
      </c>
      <c r="L59" s="8">
        <f t="shared" si="12"/>
        <v>0.6</v>
      </c>
      <c r="M59" s="7">
        <v>0.5</v>
      </c>
      <c r="N59" s="8">
        <v>0.5</v>
      </c>
      <c r="O59" s="8">
        <f t="shared" si="7"/>
        <v>14.2</v>
      </c>
      <c r="P59" s="8">
        <f t="shared" si="8"/>
        <v>8.52</v>
      </c>
      <c r="Q59" s="14">
        <f t="shared" si="13"/>
        <v>22.72</v>
      </c>
      <c r="R59" s="32"/>
    </row>
    <row r="60" spans="1:18" ht="19.899999999999999" customHeight="1">
      <c r="A60" s="1">
        <v>57</v>
      </c>
      <c r="B60" s="7" t="s">
        <v>118</v>
      </c>
      <c r="C60" s="7" t="s">
        <v>385</v>
      </c>
      <c r="D60" s="23">
        <v>35.200000000000003</v>
      </c>
      <c r="E60" s="7">
        <v>10.4</v>
      </c>
      <c r="F60" s="7" t="s">
        <v>18</v>
      </c>
      <c r="G60" s="7" t="s">
        <v>119</v>
      </c>
      <c r="H60" s="8">
        <f t="shared" si="9"/>
        <v>17.600000000000001</v>
      </c>
      <c r="I60" s="8">
        <f t="shared" si="10"/>
        <v>10.56</v>
      </c>
      <c r="J60" s="8">
        <f t="shared" si="11"/>
        <v>28.160000000000004</v>
      </c>
      <c r="K60" s="7">
        <v>2</v>
      </c>
      <c r="L60" s="8">
        <f t="shared" si="12"/>
        <v>0.6</v>
      </c>
      <c r="M60" s="11">
        <v>0.5</v>
      </c>
      <c r="N60" s="8">
        <v>0.5</v>
      </c>
      <c r="O60" s="8">
        <f t="shared" si="7"/>
        <v>18.600000000000001</v>
      </c>
      <c r="P60" s="8">
        <f t="shared" si="8"/>
        <v>11.16</v>
      </c>
      <c r="Q60" s="14">
        <f t="shared" si="13"/>
        <v>29.76</v>
      </c>
      <c r="R60" s="32"/>
    </row>
    <row r="61" spans="1:18" ht="19.899999999999999" customHeight="1">
      <c r="A61" s="1">
        <v>58</v>
      </c>
      <c r="B61" s="7" t="s">
        <v>120</v>
      </c>
      <c r="C61" s="7" t="s">
        <v>386</v>
      </c>
      <c r="D61" s="23">
        <v>26.4</v>
      </c>
      <c r="E61" s="7">
        <v>10.5</v>
      </c>
      <c r="F61" s="7" t="s">
        <v>18</v>
      </c>
      <c r="G61" s="7" t="s">
        <v>121</v>
      </c>
      <c r="H61" s="8">
        <f t="shared" si="9"/>
        <v>13.2</v>
      </c>
      <c r="I61" s="8">
        <f t="shared" si="10"/>
        <v>7.919999999999999</v>
      </c>
      <c r="J61" s="8">
        <f t="shared" si="11"/>
        <v>21.119999999999997</v>
      </c>
      <c r="K61" s="7">
        <v>2</v>
      </c>
      <c r="L61" s="8">
        <f t="shared" si="12"/>
        <v>0.6</v>
      </c>
      <c r="M61" s="7">
        <v>0.5</v>
      </c>
      <c r="N61" s="8">
        <v>0.5</v>
      </c>
      <c r="O61" s="8">
        <f t="shared" si="7"/>
        <v>14.2</v>
      </c>
      <c r="P61" s="8">
        <f t="shared" si="8"/>
        <v>8.52</v>
      </c>
      <c r="Q61" s="14">
        <f t="shared" si="13"/>
        <v>22.72</v>
      </c>
      <c r="R61" s="32"/>
    </row>
    <row r="62" spans="1:18" s="35" customFormat="1" ht="19.899999999999999" customHeight="1">
      <c r="A62" s="1">
        <v>59</v>
      </c>
      <c r="B62" s="7" t="s">
        <v>122</v>
      </c>
      <c r="C62" s="7" t="s">
        <v>387</v>
      </c>
      <c r="D62" s="23">
        <v>17.600000000000001</v>
      </c>
      <c r="E62" s="7">
        <v>9.5</v>
      </c>
      <c r="F62" s="7" t="s">
        <v>18</v>
      </c>
      <c r="G62" s="7" t="s">
        <v>123</v>
      </c>
      <c r="H62" s="8">
        <f t="shared" si="9"/>
        <v>8.8000000000000007</v>
      </c>
      <c r="I62" s="8">
        <f t="shared" si="10"/>
        <v>5.28</v>
      </c>
      <c r="J62" s="8">
        <f t="shared" si="11"/>
        <v>14.080000000000002</v>
      </c>
      <c r="K62" s="7">
        <v>2</v>
      </c>
      <c r="L62" s="8">
        <f t="shared" si="12"/>
        <v>0.6</v>
      </c>
      <c r="M62" s="12">
        <v>0.5</v>
      </c>
      <c r="N62" s="8">
        <v>0.5</v>
      </c>
      <c r="O62" s="8">
        <f t="shared" si="7"/>
        <v>9.8000000000000007</v>
      </c>
      <c r="P62" s="8">
        <f t="shared" si="8"/>
        <v>5.88</v>
      </c>
      <c r="Q62" s="14">
        <f t="shared" si="13"/>
        <v>15.68</v>
      </c>
      <c r="R62" s="32"/>
    </row>
    <row r="63" spans="1:18" s="35" customFormat="1" ht="19.899999999999999" customHeight="1">
      <c r="A63" s="1">
        <v>60</v>
      </c>
      <c r="B63" s="8" t="s">
        <v>124</v>
      </c>
      <c r="C63" s="10" t="s">
        <v>388</v>
      </c>
      <c r="D63" s="24">
        <v>17.600000000000001</v>
      </c>
      <c r="E63" s="10">
        <v>10.3</v>
      </c>
      <c r="F63" s="10" t="s">
        <v>125</v>
      </c>
      <c r="G63" s="10" t="s">
        <v>126</v>
      </c>
      <c r="H63" s="8">
        <f t="shared" si="9"/>
        <v>8.8000000000000007</v>
      </c>
      <c r="I63" s="8">
        <f t="shared" si="10"/>
        <v>5.28</v>
      </c>
      <c r="J63" s="8">
        <f t="shared" si="11"/>
        <v>14.080000000000002</v>
      </c>
      <c r="K63" s="7">
        <v>2</v>
      </c>
      <c r="L63" s="8">
        <f t="shared" si="12"/>
        <v>0.6</v>
      </c>
      <c r="M63" s="7">
        <v>0.5</v>
      </c>
      <c r="N63" s="8">
        <v>0.5</v>
      </c>
      <c r="O63" s="8">
        <f t="shared" si="7"/>
        <v>9.8000000000000007</v>
      </c>
      <c r="P63" s="8">
        <f t="shared" si="8"/>
        <v>5.88</v>
      </c>
      <c r="Q63" s="14">
        <f t="shared" si="13"/>
        <v>15.68</v>
      </c>
      <c r="R63" s="32"/>
    </row>
    <row r="64" spans="1:18" s="35" customFormat="1" ht="19.899999999999999" customHeight="1">
      <c r="A64" s="1">
        <v>61</v>
      </c>
      <c r="B64" s="8" t="s">
        <v>127</v>
      </c>
      <c r="C64" s="10" t="s">
        <v>389</v>
      </c>
      <c r="D64" s="24">
        <v>17.600000000000001</v>
      </c>
      <c r="E64" s="10">
        <v>9.27</v>
      </c>
      <c r="F64" s="10" t="s">
        <v>125</v>
      </c>
      <c r="G64" s="10" t="s">
        <v>128</v>
      </c>
      <c r="H64" s="8">
        <f t="shared" si="9"/>
        <v>8.8000000000000007</v>
      </c>
      <c r="I64" s="8">
        <f t="shared" si="10"/>
        <v>5.28</v>
      </c>
      <c r="J64" s="8">
        <f t="shared" si="11"/>
        <v>14.080000000000002</v>
      </c>
      <c r="K64" s="7">
        <v>2</v>
      </c>
      <c r="L64" s="8">
        <f t="shared" si="12"/>
        <v>0.6</v>
      </c>
      <c r="M64" s="12">
        <v>0.5</v>
      </c>
      <c r="N64" s="8">
        <v>0.5</v>
      </c>
      <c r="O64" s="8">
        <f t="shared" si="7"/>
        <v>9.8000000000000007</v>
      </c>
      <c r="P64" s="8">
        <f t="shared" si="8"/>
        <v>5.88</v>
      </c>
      <c r="Q64" s="14">
        <f t="shared" si="13"/>
        <v>15.68</v>
      </c>
      <c r="R64" s="32"/>
    </row>
    <row r="65" spans="1:18" s="35" customFormat="1" ht="19.899999999999999" customHeight="1">
      <c r="A65" s="1">
        <v>62</v>
      </c>
      <c r="B65" s="11" t="s">
        <v>129</v>
      </c>
      <c r="C65" s="15" t="s">
        <v>390</v>
      </c>
      <c r="D65" s="25">
        <v>17.600000000000001</v>
      </c>
      <c r="E65" s="15">
        <v>8.8000000000000007</v>
      </c>
      <c r="F65" s="16" t="s">
        <v>125</v>
      </c>
      <c r="G65" s="15" t="s">
        <v>130</v>
      </c>
      <c r="H65" s="8">
        <f t="shared" si="9"/>
        <v>8.8000000000000007</v>
      </c>
      <c r="I65" s="8">
        <f t="shared" si="10"/>
        <v>5.28</v>
      </c>
      <c r="J65" s="8">
        <f t="shared" si="11"/>
        <v>14.080000000000002</v>
      </c>
      <c r="K65" s="7">
        <v>2</v>
      </c>
      <c r="L65" s="8">
        <f t="shared" si="12"/>
        <v>0.6</v>
      </c>
      <c r="M65" s="7">
        <v>0.5</v>
      </c>
      <c r="N65" s="8">
        <v>0.5</v>
      </c>
      <c r="O65" s="8">
        <f t="shared" si="7"/>
        <v>9.8000000000000007</v>
      </c>
      <c r="P65" s="8">
        <f t="shared" si="8"/>
        <v>5.88</v>
      </c>
      <c r="Q65" s="14">
        <f t="shared" si="13"/>
        <v>15.68</v>
      </c>
      <c r="R65" s="32"/>
    </row>
    <row r="66" spans="1:18" s="35" customFormat="1" ht="19.899999999999999" customHeight="1">
      <c r="A66" s="1">
        <v>63</v>
      </c>
      <c r="B66" s="11" t="s">
        <v>131</v>
      </c>
      <c r="C66" s="15" t="s">
        <v>391</v>
      </c>
      <c r="D66" s="25">
        <v>17.600000000000001</v>
      </c>
      <c r="E66" s="15">
        <v>11</v>
      </c>
      <c r="F66" s="16" t="s">
        <v>125</v>
      </c>
      <c r="G66" s="15" t="s">
        <v>132</v>
      </c>
      <c r="H66" s="8">
        <f t="shared" si="9"/>
        <v>8.8000000000000007</v>
      </c>
      <c r="I66" s="8">
        <f t="shared" si="10"/>
        <v>5.28</v>
      </c>
      <c r="J66" s="8">
        <f t="shared" si="11"/>
        <v>14.080000000000002</v>
      </c>
      <c r="K66" s="7">
        <v>2</v>
      </c>
      <c r="L66" s="8">
        <f t="shared" si="12"/>
        <v>0.6</v>
      </c>
      <c r="M66" s="12">
        <v>0.5</v>
      </c>
      <c r="N66" s="8">
        <v>0.5</v>
      </c>
      <c r="O66" s="8">
        <f t="shared" si="7"/>
        <v>9.8000000000000007</v>
      </c>
      <c r="P66" s="8">
        <f t="shared" si="8"/>
        <v>5.88</v>
      </c>
      <c r="Q66" s="14">
        <f t="shared" si="13"/>
        <v>15.68</v>
      </c>
      <c r="R66" s="32"/>
    </row>
    <row r="67" spans="1:18" s="35" customFormat="1" ht="19.899999999999999" customHeight="1">
      <c r="A67" s="1">
        <v>64</v>
      </c>
      <c r="B67" s="11" t="s">
        <v>133</v>
      </c>
      <c r="C67" s="15" t="s">
        <v>392</v>
      </c>
      <c r="D67" s="25">
        <v>17.600000000000001</v>
      </c>
      <c r="E67" s="15">
        <v>9.8000000000000007</v>
      </c>
      <c r="F67" s="16" t="s">
        <v>125</v>
      </c>
      <c r="G67" s="15" t="s">
        <v>134</v>
      </c>
      <c r="H67" s="8">
        <f t="shared" ref="H67:H98" si="14">D67*0.5</f>
        <v>8.8000000000000007</v>
      </c>
      <c r="I67" s="8">
        <f t="shared" ref="I67:I98" si="15">D67*0.3</f>
        <v>5.28</v>
      </c>
      <c r="J67" s="8">
        <f t="shared" ref="J67:J98" si="16">SUM(H67:I67)</f>
        <v>14.080000000000002</v>
      </c>
      <c r="K67" s="7">
        <v>2</v>
      </c>
      <c r="L67" s="8">
        <f t="shared" ref="L67:L98" si="17">K67*0.3</f>
        <v>0.6</v>
      </c>
      <c r="M67" s="7">
        <v>0.5</v>
      </c>
      <c r="N67" s="8">
        <v>0.5</v>
      </c>
      <c r="O67" s="8">
        <f t="shared" ref="O67:O98" si="18">H67+M67+N67</f>
        <v>9.8000000000000007</v>
      </c>
      <c r="P67" s="8">
        <f t="shared" ref="P67:P98" si="19">I67+L67</f>
        <v>5.88</v>
      </c>
      <c r="Q67" s="14">
        <f t="shared" ref="Q67:Q98" si="20">O67+P67</f>
        <v>15.68</v>
      </c>
      <c r="R67" s="32"/>
    </row>
    <row r="68" spans="1:18" s="35" customFormat="1" ht="19.899999999999999" customHeight="1">
      <c r="A68" s="1">
        <v>65</v>
      </c>
      <c r="B68" s="11" t="s">
        <v>135</v>
      </c>
      <c r="C68" s="15" t="s">
        <v>393</v>
      </c>
      <c r="D68" s="25">
        <v>17.600000000000001</v>
      </c>
      <c r="E68" s="15">
        <v>10.88</v>
      </c>
      <c r="F68" s="16" t="s">
        <v>136</v>
      </c>
      <c r="G68" s="15" t="s">
        <v>137</v>
      </c>
      <c r="H68" s="8">
        <f t="shared" si="14"/>
        <v>8.8000000000000007</v>
      </c>
      <c r="I68" s="8">
        <f t="shared" si="15"/>
        <v>5.28</v>
      </c>
      <c r="J68" s="8">
        <f t="shared" si="16"/>
        <v>14.080000000000002</v>
      </c>
      <c r="K68" s="7">
        <v>2</v>
      </c>
      <c r="L68" s="8">
        <f t="shared" si="17"/>
        <v>0.6</v>
      </c>
      <c r="M68" s="12">
        <v>0.5</v>
      </c>
      <c r="N68" s="8">
        <v>0.5</v>
      </c>
      <c r="O68" s="8">
        <f t="shared" si="18"/>
        <v>9.8000000000000007</v>
      </c>
      <c r="P68" s="8">
        <f t="shared" si="19"/>
        <v>5.88</v>
      </c>
      <c r="Q68" s="14">
        <f t="shared" si="20"/>
        <v>15.68</v>
      </c>
      <c r="R68" s="32"/>
    </row>
    <row r="69" spans="1:18" s="35" customFormat="1" ht="19.899999999999999" customHeight="1">
      <c r="A69" s="1">
        <v>66</v>
      </c>
      <c r="B69" s="11" t="s">
        <v>138</v>
      </c>
      <c r="C69" s="15" t="s">
        <v>394</v>
      </c>
      <c r="D69" s="25">
        <v>18.8</v>
      </c>
      <c r="E69" s="15">
        <v>11.56</v>
      </c>
      <c r="F69" s="16" t="s">
        <v>125</v>
      </c>
      <c r="G69" s="15" t="s">
        <v>139</v>
      </c>
      <c r="H69" s="8">
        <f t="shared" si="14"/>
        <v>9.4</v>
      </c>
      <c r="I69" s="8">
        <f t="shared" si="15"/>
        <v>5.64</v>
      </c>
      <c r="J69" s="8">
        <f t="shared" si="16"/>
        <v>15.04</v>
      </c>
      <c r="K69" s="7">
        <v>2</v>
      </c>
      <c r="L69" s="8">
        <f t="shared" si="17"/>
        <v>0.6</v>
      </c>
      <c r="M69" s="7">
        <v>0.5</v>
      </c>
      <c r="N69" s="8">
        <v>0.5</v>
      </c>
      <c r="O69" s="8">
        <f t="shared" si="18"/>
        <v>10.4</v>
      </c>
      <c r="P69" s="8">
        <f t="shared" si="19"/>
        <v>6.2399999999999993</v>
      </c>
      <c r="Q69" s="14">
        <f t="shared" si="20"/>
        <v>16.64</v>
      </c>
      <c r="R69" s="32"/>
    </row>
    <row r="70" spans="1:18" s="35" customFormat="1" ht="19.899999999999999" customHeight="1">
      <c r="A70" s="1">
        <v>67</v>
      </c>
      <c r="B70" s="11" t="s">
        <v>140</v>
      </c>
      <c r="C70" s="15" t="s">
        <v>395</v>
      </c>
      <c r="D70" s="25">
        <v>8.8000000000000007</v>
      </c>
      <c r="E70" s="15">
        <v>8.6</v>
      </c>
      <c r="F70" s="16" t="s">
        <v>125</v>
      </c>
      <c r="G70" s="15" t="s">
        <v>141</v>
      </c>
      <c r="H70" s="8">
        <f t="shared" si="14"/>
        <v>4.4000000000000004</v>
      </c>
      <c r="I70" s="8">
        <f t="shared" si="15"/>
        <v>2.64</v>
      </c>
      <c r="J70" s="8">
        <f t="shared" si="16"/>
        <v>7.0400000000000009</v>
      </c>
      <c r="K70" s="7">
        <v>2</v>
      </c>
      <c r="L70" s="8">
        <f t="shared" si="17"/>
        <v>0.6</v>
      </c>
      <c r="M70" s="12">
        <v>0.5</v>
      </c>
      <c r="N70" s="8">
        <v>0.5</v>
      </c>
      <c r="O70" s="8">
        <f t="shared" si="18"/>
        <v>5.4</v>
      </c>
      <c r="P70" s="8">
        <f t="shared" si="19"/>
        <v>3.24</v>
      </c>
      <c r="Q70" s="14">
        <f t="shared" si="20"/>
        <v>8.64</v>
      </c>
      <c r="R70" s="32"/>
    </row>
    <row r="71" spans="1:18" s="35" customFormat="1" ht="19.899999999999999" customHeight="1">
      <c r="A71" s="1">
        <v>68</v>
      </c>
      <c r="B71" s="8" t="s">
        <v>142</v>
      </c>
      <c r="C71" s="10" t="s">
        <v>396</v>
      </c>
      <c r="D71" s="24">
        <v>8.8000000000000007</v>
      </c>
      <c r="E71" s="10">
        <v>9.94</v>
      </c>
      <c r="F71" s="10" t="s">
        <v>125</v>
      </c>
      <c r="G71" s="10" t="s">
        <v>143</v>
      </c>
      <c r="H71" s="8">
        <f t="shared" si="14"/>
        <v>4.4000000000000004</v>
      </c>
      <c r="I71" s="8">
        <f t="shared" si="15"/>
        <v>2.64</v>
      </c>
      <c r="J71" s="8">
        <f t="shared" si="16"/>
        <v>7.0400000000000009</v>
      </c>
      <c r="K71" s="7">
        <v>2</v>
      </c>
      <c r="L71" s="8">
        <f t="shared" si="17"/>
        <v>0.6</v>
      </c>
      <c r="M71" s="7">
        <v>0.5</v>
      </c>
      <c r="N71" s="8">
        <v>0.5</v>
      </c>
      <c r="O71" s="8">
        <f t="shared" si="18"/>
        <v>5.4</v>
      </c>
      <c r="P71" s="8">
        <f t="shared" si="19"/>
        <v>3.24</v>
      </c>
      <c r="Q71" s="14">
        <f t="shared" si="20"/>
        <v>8.64</v>
      </c>
      <c r="R71" s="32"/>
    </row>
    <row r="72" spans="1:18" s="35" customFormat="1" ht="19.899999999999999" customHeight="1">
      <c r="A72" s="1">
        <v>69</v>
      </c>
      <c r="B72" s="11" t="s">
        <v>144</v>
      </c>
      <c r="C72" s="15" t="s">
        <v>397</v>
      </c>
      <c r="D72" s="25">
        <v>8.8000000000000007</v>
      </c>
      <c r="E72" s="15">
        <v>8.92</v>
      </c>
      <c r="F72" s="16" t="s">
        <v>136</v>
      </c>
      <c r="G72" s="15" t="s">
        <v>145</v>
      </c>
      <c r="H72" s="8">
        <f t="shared" si="14"/>
        <v>4.4000000000000004</v>
      </c>
      <c r="I72" s="8">
        <f t="shared" si="15"/>
        <v>2.64</v>
      </c>
      <c r="J72" s="8">
        <f t="shared" si="16"/>
        <v>7.0400000000000009</v>
      </c>
      <c r="K72" s="7">
        <v>2</v>
      </c>
      <c r="L72" s="8">
        <f t="shared" si="17"/>
        <v>0.6</v>
      </c>
      <c r="M72" s="12">
        <v>0.5</v>
      </c>
      <c r="N72" s="8">
        <v>0.5</v>
      </c>
      <c r="O72" s="8">
        <f t="shared" si="18"/>
        <v>5.4</v>
      </c>
      <c r="P72" s="8">
        <f t="shared" si="19"/>
        <v>3.24</v>
      </c>
      <c r="Q72" s="14">
        <f t="shared" si="20"/>
        <v>8.64</v>
      </c>
      <c r="R72" s="32"/>
    </row>
    <row r="73" spans="1:18" s="35" customFormat="1" ht="19.899999999999999" customHeight="1">
      <c r="A73" s="1">
        <v>70</v>
      </c>
      <c r="B73" s="12" t="s">
        <v>146</v>
      </c>
      <c r="C73" s="12" t="s">
        <v>398</v>
      </c>
      <c r="D73" s="26">
        <v>4.4000000000000004</v>
      </c>
      <c r="E73" s="12">
        <v>8</v>
      </c>
      <c r="F73" s="12" t="s">
        <v>18</v>
      </c>
      <c r="G73" s="12" t="s">
        <v>147</v>
      </c>
      <c r="H73" s="8">
        <f t="shared" si="14"/>
        <v>2.2000000000000002</v>
      </c>
      <c r="I73" s="8">
        <f t="shared" si="15"/>
        <v>1.32</v>
      </c>
      <c r="J73" s="8">
        <f t="shared" si="16"/>
        <v>3.5200000000000005</v>
      </c>
      <c r="K73" s="7">
        <v>2</v>
      </c>
      <c r="L73" s="8">
        <f t="shared" si="17"/>
        <v>0.6</v>
      </c>
      <c r="M73" s="7">
        <v>0.5</v>
      </c>
      <c r="N73" s="8">
        <v>0.5</v>
      </c>
      <c r="O73" s="8">
        <f t="shared" si="18"/>
        <v>3.2</v>
      </c>
      <c r="P73" s="8">
        <f t="shared" si="19"/>
        <v>1.92</v>
      </c>
      <c r="Q73" s="14">
        <f t="shared" si="20"/>
        <v>5.12</v>
      </c>
      <c r="R73" s="32"/>
    </row>
    <row r="74" spans="1:18" s="35" customFormat="1" ht="19.899999999999999" customHeight="1">
      <c r="A74" s="1">
        <v>71</v>
      </c>
      <c r="B74" s="12" t="s">
        <v>148</v>
      </c>
      <c r="C74" s="12" t="s">
        <v>399</v>
      </c>
      <c r="D74" s="26">
        <v>4.4000000000000004</v>
      </c>
      <c r="E74" s="12">
        <v>7</v>
      </c>
      <c r="F74" s="12" t="s">
        <v>18</v>
      </c>
      <c r="G74" s="12" t="s">
        <v>149</v>
      </c>
      <c r="H74" s="8">
        <f t="shared" si="14"/>
        <v>2.2000000000000002</v>
      </c>
      <c r="I74" s="8">
        <f t="shared" si="15"/>
        <v>1.32</v>
      </c>
      <c r="J74" s="8">
        <f t="shared" si="16"/>
        <v>3.5200000000000005</v>
      </c>
      <c r="K74" s="7">
        <v>2</v>
      </c>
      <c r="L74" s="8">
        <f t="shared" si="17"/>
        <v>0.6</v>
      </c>
      <c r="M74" s="12">
        <v>0.5</v>
      </c>
      <c r="N74" s="8">
        <v>0.5</v>
      </c>
      <c r="O74" s="8">
        <f t="shared" si="18"/>
        <v>3.2</v>
      </c>
      <c r="P74" s="8">
        <f t="shared" si="19"/>
        <v>1.92</v>
      </c>
      <c r="Q74" s="14">
        <f t="shared" si="20"/>
        <v>5.12</v>
      </c>
      <c r="R74" s="32"/>
    </row>
    <row r="75" spans="1:18" s="33" customFormat="1" ht="19.899999999999999" customHeight="1">
      <c r="A75" s="1">
        <v>72</v>
      </c>
      <c r="B75" s="11" t="s">
        <v>150</v>
      </c>
      <c r="C75" s="15" t="s">
        <v>400</v>
      </c>
      <c r="D75" s="25">
        <v>17.600000000000001</v>
      </c>
      <c r="E75" s="15">
        <v>12.83</v>
      </c>
      <c r="F75" s="16" t="s">
        <v>125</v>
      </c>
      <c r="G75" s="15" t="s">
        <v>151</v>
      </c>
      <c r="H75" s="8">
        <f t="shared" si="14"/>
        <v>8.8000000000000007</v>
      </c>
      <c r="I75" s="8">
        <f t="shared" si="15"/>
        <v>5.28</v>
      </c>
      <c r="J75" s="8">
        <f t="shared" si="16"/>
        <v>14.080000000000002</v>
      </c>
      <c r="K75" s="7">
        <v>2</v>
      </c>
      <c r="L75" s="8">
        <f t="shared" si="17"/>
        <v>0.6</v>
      </c>
      <c r="M75" s="7">
        <v>2</v>
      </c>
      <c r="N75" s="8">
        <v>0.5</v>
      </c>
      <c r="O75" s="8">
        <f t="shared" si="18"/>
        <v>11.3</v>
      </c>
      <c r="P75" s="8">
        <f t="shared" si="19"/>
        <v>5.88</v>
      </c>
      <c r="Q75" s="14">
        <f t="shared" si="20"/>
        <v>17.18</v>
      </c>
      <c r="R75" s="32"/>
    </row>
    <row r="76" spans="1:18" s="35" customFormat="1" ht="19.899999999999999" customHeight="1">
      <c r="A76" s="1">
        <v>73</v>
      </c>
      <c r="B76" s="11" t="s">
        <v>152</v>
      </c>
      <c r="C76" s="15" t="s">
        <v>401</v>
      </c>
      <c r="D76" s="25">
        <v>18.8</v>
      </c>
      <c r="E76" s="15">
        <v>11.9</v>
      </c>
      <c r="F76" s="16" t="s">
        <v>125</v>
      </c>
      <c r="G76" s="15" t="s">
        <v>151</v>
      </c>
      <c r="H76" s="8">
        <f t="shared" si="14"/>
        <v>9.4</v>
      </c>
      <c r="I76" s="8">
        <f t="shared" si="15"/>
        <v>5.64</v>
      </c>
      <c r="J76" s="8">
        <f t="shared" si="16"/>
        <v>15.04</v>
      </c>
      <c r="K76" s="7">
        <v>2</v>
      </c>
      <c r="L76" s="8">
        <f t="shared" si="17"/>
        <v>0.6</v>
      </c>
      <c r="M76" s="7">
        <v>0.5</v>
      </c>
      <c r="N76" s="8">
        <v>0.5</v>
      </c>
      <c r="O76" s="8">
        <f t="shared" si="18"/>
        <v>10.4</v>
      </c>
      <c r="P76" s="8">
        <f t="shared" si="19"/>
        <v>6.2399999999999993</v>
      </c>
      <c r="Q76" s="14">
        <f t="shared" si="20"/>
        <v>16.64</v>
      </c>
      <c r="R76" s="32"/>
    </row>
    <row r="77" spans="1:18" s="35" customFormat="1" ht="19.899999999999999" customHeight="1">
      <c r="A77" s="1">
        <v>74</v>
      </c>
      <c r="B77" s="12" t="s">
        <v>153</v>
      </c>
      <c r="C77" s="12" t="s">
        <v>402</v>
      </c>
      <c r="D77" s="26">
        <v>17.600000000000001</v>
      </c>
      <c r="E77" s="12">
        <v>7.91</v>
      </c>
      <c r="F77" s="12" t="s">
        <v>18</v>
      </c>
      <c r="G77" s="12" t="s">
        <v>154</v>
      </c>
      <c r="H77" s="8">
        <f t="shared" si="14"/>
        <v>8.8000000000000007</v>
      </c>
      <c r="I77" s="8">
        <f t="shared" si="15"/>
        <v>5.28</v>
      </c>
      <c r="J77" s="8">
        <f t="shared" si="16"/>
        <v>14.080000000000002</v>
      </c>
      <c r="K77" s="7">
        <v>2</v>
      </c>
      <c r="L77" s="8">
        <f t="shared" si="17"/>
        <v>0.6</v>
      </c>
      <c r="M77" s="7">
        <v>0.5</v>
      </c>
      <c r="N77" s="8">
        <v>0.5</v>
      </c>
      <c r="O77" s="8">
        <f t="shared" si="18"/>
        <v>9.8000000000000007</v>
      </c>
      <c r="P77" s="8">
        <f t="shared" si="19"/>
        <v>5.88</v>
      </c>
      <c r="Q77" s="14">
        <f t="shared" si="20"/>
        <v>15.68</v>
      </c>
      <c r="R77" s="32"/>
    </row>
    <row r="78" spans="1:18" s="35" customFormat="1" ht="19.899999999999999" customHeight="1">
      <c r="A78" s="1">
        <v>75</v>
      </c>
      <c r="B78" s="12" t="s">
        <v>155</v>
      </c>
      <c r="C78" s="12" t="s">
        <v>403</v>
      </c>
      <c r="D78" s="26">
        <v>17.600000000000001</v>
      </c>
      <c r="E78" s="12">
        <v>10.63</v>
      </c>
      <c r="F78" s="12" t="s">
        <v>18</v>
      </c>
      <c r="G78" s="12" t="s">
        <v>154</v>
      </c>
      <c r="H78" s="8">
        <f t="shared" si="14"/>
        <v>8.8000000000000007</v>
      </c>
      <c r="I78" s="8">
        <f t="shared" si="15"/>
        <v>5.28</v>
      </c>
      <c r="J78" s="8">
        <f t="shared" si="16"/>
        <v>14.080000000000002</v>
      </c>
      <c r="K78" s="7">
        <v>2</v>
      </c>
      <c r="L78" s="8">
        <f t="shared" si="17"/>
        <v>0.6</v>
      </c>
      <c r="M78" s="7">
        <v>0.5</v>
      </c>
      <c r="N78" s="8">
        <v>0.5</v>
      </c>
      <c r="O78" s="8">
        <f t="shared" si="18"/>
        <v>9.8000000000000007</v>
      </c>
      <c r="P78" s="8">
        <f t="shared" si="19"/>
        <v>5.88</v>
      </c>
      <c r="Q78" s="14">
        <f t="shared" si="20"/>
        <v>15.68</v>
      </c>
      <c r="R78" s="32"/>
    </row>
    <row r="79" spans="1:18" s="35" customFormat="1" ht="19.899999999999999" customHeight="1">
      <c r="A79" s="1">
        <v>76</v>
      </c>
      <c r="B79" s="12" t="s">
        <v>156</v>
      </c>
      <c r="C79" s="12" t="s">
        <v>404</v>
      </c>
      <c r="D79" s="26">
        <v>17.600000000000001</v>
      </c>
      <c r="E79" s="12">
        <v>8.9</v>
      </c>
      <c r="F79" s="12" t="s">
        <v>18</v>
      </c>
      <c r="G79" s="12" t="s">
        <v>157</v>
      </c>
      <c r="H79" s="8">
        <f t="shared" si="14"/>
        <v>8.8000000000000007</v>
      </c>
      <c r="I79" s="8">
        <f t="shared" si="15"/>
        <v>5.28</v>
      </c>
      <c r="J79" s="8">
        <f t="shared" si="16"/>
        <v>14.080000000000002</v>
      </c>
      <c r="K79" s="7">
        <v>2</v>
      </c>
      <c r="L79" s="8">
        <f t="shared" si="17"/>
        <v>0.6</v>
      </c>
      <c r="M79" s="7">
        <v>0.5</v>
      </c>
      <c r="N79" s="8">
        <v>0.5</v>
      </c>
      <c r="O79" s="8">
        <f t="shared" si="18"/>
        <v>9.8000000000000007</v>
      </c>
      <c r="P79" s="8">
        <f t="shared" si="19"/>
        <v>5.88</v>
      </c>
      <c r="Q79" s="14">
        <f t="shared" si="20"/>
        <v>15.68</v>
      </c>
      <c r="R79" s="32"/>
    </row>
    <row r="80" spans="1:18" s="35" customFormat="1" ht="19.899999999999999" customHeight="1">
      <c r="A80" s="1">
        <v>77</v>
      </c>
      <c r="B80" s="12" t="s">
        <v>158</v>
      </c>
      <c r="C80" s="12" t="s">
        <v>405</v>
      </c>
      <c r="D80" s="26">
        <v>4.4000000000000004</v>
      </c>
      <c r="E80" s="12">
        <v>7</v>
      </c>
      <c r="F80" s="12" t="s">
        <v>18</v>
      </c>
      <c r="G80" s="12" t="s">
        <v>159</v>
      </c>
      <c r="H80" s="8">
        <f t="shared" si="14"/>
        <v>2.2000000000000002</v>
      </c>
      <c r="I80" s="8">
        <f t="shared" si="15"/>
        <v>1.32</v>
      </c>
      <c r="J80" s="8">
        <f t="shared" si="16"/>
        <v>3.5200000000000005</v>
      </c>
      <c r="K80" s="7">
        <v>2</v>
      </c>
      <c r="L80" s="8">
        <f t="shared" si="17"/>
        <v>0.6</v>
      </c>
      <c r="M80" s="7">
        <v>0.5</v>
      </c>
      <c r="N80" s="8">
        <v>0.5</v>
      </c>
      <c r="O80" s="8">
        <f t="shared" si="18"/>
        <v>3.2</v>
      </c>
      <c r="P80" s="8">
        <f t="shared" si="19"/>
        <v>1.92</v>
      </c>
      <c r="Q80" s="14">
        <f t="shared" si="20"/>
        <v>5.12</v>
      </c>
      <c r="R80" s="32"/>
    </row>
    <row r="81" spans="1:18" s="35" customFormat="1" ht="19.899999999999999" customHeight="1">
      <c r="A81" s="1">
        <v>78</v>
      </c>
      <c r="B81" s="12" t="s">
        <v>160</v>
      </c>
      <c r="C81" s="12" t="s">
        <v>406</v>
      </c>
      <c r="D81" s="26">
        <v>8.8000000000000007</v>
      </c>
      <c r="E81" s="12">
        <v>8.1999999999999993</v>
      </c>
      <c r="F81" s="12" t="s">
        <v>18</v>
      </c>
      <c r="G81" s="12" t="s">
        <v>161</v>
      </c>
      <c r="H81" s="8">
        <f t="shared" si="14"/>
        <v>4.4000000000000004</v>
      </c>
      <c r="I81" s="8">
        <f t="shared" si="15"/>
        <v>2.64</v>
      </c>
      <c r="J81" s="8">
        <f t="shared" si="16"/>
        <v>7.0400000000000009</v>
      </c>
      <c r="K81" s="7">
        <v>2</v>
      </c>
      <c r="L81" s="8">
        <f t="shared" si="17"/>
        <v>0.6</v>
      </c>
      <c r="M81" s="7">
        <v>0.5</v>
      </c>
      <c r="N81" s="8">
        <v>0.5</v>
      </c>
      <c r="O81" s="8">
        <f t="shared" si="18"/>
        <v>5.4</v>
      </c>
      <c r="P81" s="8">
        <f t="shared" si="19"/>
        <v>3.24</v>
      </c>
      <c r="Q81" s="14">
        <f t="shared" si="20"/>
        <v>8.64</v>
      </c>
      <c r="R81" s="32"/>
    </row>
    <row r="82" spans="1:18" s="35" customFormat="1" ht="19.899999999999999" customHeight="1">
      <c r="A82" s="1">
        <v>79</v>
      </c>
      <c r="B82" s="12" t="s">
        <v>162</v>
      </c>
      <c r="C82" s="12" t="s">
        <v>407</v>
      </c>
      <c r="D82" s="26">
        <v>8.8000000000000007</v>
      </c>
      <c r="E82" s="12">
        <v>8.35</v>
      </c>
      <c r="F82" s="12" t="s">
        <v>18</v>
      </c>
      <c r="G82" s="12" t="s">
        <v>161</v>
      </c>
      <c r="H82" s="8">
        <f t="shared" si="14"/>
        <v>4.4000000000000004</v>
      </c>
      <c r="I82" s="8">
        <f t="shared" si="15"/>
        <v>2.64</v>
      </c>
      <c r="J82" s="8">
        <f t="shared" si="16"/>
        <v>7.0400000000000009</v>
      </c>
      <c r="K82" s="7">
        <v>2</v>
      </c>
      <c r="L82" s="8">
        <f t="shared" si="17"/>
        <v>0.6</v>
      </c>
      <c r="M82" s="7">
        <v>0.5</v>
      </c>
      <c r="N82" s="8">
        <v>0.5</v>
      </c>
      <c r="O82" s="8">
        <f t="shared" si="18"/>
        <v>5.4</v>
      </c>
      <c r="P82" s="8">
        <f t="shared" si="19"/>
        <v>3.24</v>
      </c>
      <c r="Q82" s="14">
        <f t="shared" si="20"/>
        <v>8.64</v>
      </c>
      <c r="R82" s="32"/>
    </row>
    <row r="83" spans="1:18" s="35" customFormat="1" ht="19.899999999999999" customHeight="1">
      <c r="A83" s="1">
        <v>80</v>
      </c>
      <c r="B83" s="12" t="s">
        <v>163</v>
      </c>
      <c r="C83" s="12" t="s">
        <v>408</v>
      </c>
      <c r="D83" s="26">
        <v>17.600000000000001</v>
      </c>
      <c r="E83" s="12">
        <v>9.86</v>
      </c>
      <c r="F83" s="12" t="s">
        <v>18</v>
      </c>
      <c r="G83" s="12" t="s">
        <v>161</v>
      </c>
      <c r="H83" s="8">
        <f t="shared" si="14"/>
        <v>8.8000000000000007</v>
      </c>
      <c r="I83" s="8">
        <f t="shared" si="15"/>
        <v>5.28</v>
      </c>
      <c r="J83" s="8">
        <f t="shared" si="16"/>
        <v>14.080000000000002</v>
      </c>
      <c r="K83" s="7">
        <v>2</v>
      </c>
      <c r="L83" s="8">
        <f t="shared" si="17"/>
        <v>0.6</v>
      </c>
      <c r="M83" s="7">
        <v>0.5</v>
      </c>
      <c r="N83" s="8">
        <v>0.5</v>
      </c>
      <c r="O83" s="8">
        <f t="shared" si="18"/>
        <v>9.8000000000000007</v>
      </c>
      <c r="P83" s="8">
        <f t="shared" si="19"/>
        <v>5.88</v>
      </c>
      <c r="Q83" s="14">
        <f t="shared" si="20"/>
        <v>15.68</v>
      </c>
      <c r="R83" s="32"/>
    </row>
    <row r="84" spans="1:18" s="35" customFormat="1" ht="19.899999999999999" customHeight="1">
      <c r="A84" s="1">
        <v>81</v>
      </c>
      <c r="B84" s="12" t="s">
        <v>164</v>
      </c>
      <c r="C84" s="12" t="s">
        <v>409</v>
      </c>
      <c r="D84" s="26">
        <v>17.600000000000001</v>
      </c>
      <c r="E84" s="12">
        <v>11.56</v>
      </c>
      <c r="F84" s="12" t="s">
        <v>18</v>
      </c>
      <c r="G84" s="12" t="s">
        <v>165</v>
      </c>
      <c r="H84" s="8">
        <f t="shared" si="14"/>
        <v>8.8000000000000007</v>
      </c>
      <c r="I84" s="8">
        <f t="shared" si="15"/>
        <v>5.28</v>
      </c>
      <c r="J84" s="8">
        <f t="shared" si="16"/>
        <v>14.080000000000002</v>
      </c>
      <c r="K84" s="7">
        <v>2</v>
      </c>
      <c r="L84" s="8">
        <f t="shared" si="17"/>
        <v>0.6</v>
      </c>
      <c r="M84" s="7">
        <v>0.5</v>
      </c>
      <c r="N84" s="8">
        <v>0.5</v>
      </c>
      <c r="O84" s="8">
        <f t="shared" si="18"/>
        <v>9.8000000000000007</v>
      </c>
      <c r="P84" s="8">
        <f t="shared" si="19"/>
        <v>5.88</v>
      </c>
      <c r="Q84" s="14">
        <f t="shared" si="20"/>
        <v>15.68</v>
      </c>
      <c r="R84" s="32"/>
    </row>
    <row r="85" spans="1:18" s="35" customFormat="1" ht="19.899999999999999" customHeight="1">
      <c r="A85" s="1">
        <v>82</v>
      </c>
      <c r="B85" s="11" t="s">
        <v>166</v>
      </c>
      <c r="C85" s="15" t="s">
        <v>410</v>
      </c>
      <c r="D85" s="25">
        <v>17.600000000000001</v>
      </c>
      <c r="E85" s="15">
        <v>11.56</v>
      </c>
      <c r="F85" s="16" t="s">
        <v>125</v>
      </c>
      <c r="G85" s="15" t="s">
        <v>167</v>
      </c>
      <c r="H85" s="8">
        <f t="shared" si="14"/>
        <v>8.8000000000000007</v>
      </c>
      <c r="I85" s="8">
        <f t="shared" si="15"/>
        <v>5.28</v>
      </c>
      <c r="J85" s="8">
        <f t="shared" si="16"/>
        <v>14.080000000000002</v>
      </c>
      <c r="K85" s="7">
        <v>2</v>
      </c>
      <c r="L85" s="8">
        <f t="shared" si="17"/>
        <v>0.6</v>
      </c>
      <c r="M85" s="7">
        <v>0.5</v>
      </c>
      <c r="N85" s="8">
        <v>0.5</v>
      </c>
      <c r="O85" s="8">
        <f t="shared" si="18"/>
        <v>9.8000000000000007</v>
      </c>
      <c r="P85" s="8">
        <f t="shared" si="19"/>
        <v>5.88</v>
      </c>
      <c r="Q85" s="14">
        <f t="shared" si="20"/>
        <v>15.68</v>
      </c>
      <c r="R85" s="32"/>
    </row>
    <row r="86" spans="1:18" s="35" customFormat="1" ht="19.899999999999999" customHeight="1">
      <c r="A86" s="1">
        <v>83</v>
      </c>
      <c r="B86" s="11" t="s">
        <v>168</v>
      </c>
      <c r="C86" s="15" t="s">
        <v>411</v>
      </c>
      <c r="D86" s="25">
        <v>8.9</v>
      </c>
      <c r="E86" s="15">
        <v>7.4</v>
      </c>
      <c r="F86" s="16" t="s">
        <v>125</v>
      </c>
      <c r="G86" s="15" t="s">
        <v>169</v>
      </c>
      <c r="H86" s="8">
        <f t="shared" si="14"/>
        <v>4.45</v>
      </c>
      <c r="I86" s="8">
        <f t="shared" si="15"/>
        <v>2.67</v>
      </c>
      <c r="J86" s="8">
        <f t="shared" si="16"/>
        <v>7.12</v>
      </c>
      <c r="K86" s="7">
        <v>2</v>
      </c>
      <c r="L86" s="8">
        <f t="shared" si="17"/>
        <v>0.6</v>
      </c>
      <c r="M86" s="7">
        <v>0.5</v>
      </c>
      <c r="N86" s="8">
        <v>0.5</v>
      </c>
      <c r="O86" s="8">
        <f t="shared" si="18"/>
        <v>5.45</v>
      </c>
      <c r="P86" s="8">
        <f t="shared" si="19"/>
        <v>3.27</v>
      </c>
      <c r="Q86" s="14">
        <f t="shared" si="20"/>
        <v>8.7200000000000006</v>
      </c>
      <c r="R86" s="32"/>
    </row>
    <row r="87" spans="1:18" s="35" customFormat="1" ht="19.899999999999999" customHeight="1">
      <c r="A87" s="1">
        <v>84</v>
      </c>
      <c r="B87" s="12" t="s">
        <v>170</v>
      </c>
      <c r="C87" s="12" t="s">
        <v>412</v>
      </c>
      <c r="D87" s="26">
        <v>4.4000000000000004</v>
      </c>
      <c r="E87" s="12">
        <v>8.84</v>
      </c>
      <c r="F87" s="12" t="s">
        <v>18</v>
      </c>
      <c r="G87" s="12" t="s">
        <v>169</v>
      </c>
      <c r="H87" s="8">
        <f t="shared" si="14"/>
        <v>2.2000000000000002</v>
      </c>
      <c r="I87" s="8">
        <f t="shared" si="15"/>
        <v>1.32</v>
      </c>
      <c r="J87" s="8">
        <f t="shared" si="16"/>
        <v>3.5200000000000005</v>
      </c>
      <c r="K87" s="7">
        <v>2</v>
      </c>
      <c r="L87" s="8">
        <f t="shared" si="17"/>
        <v>0.6</v>
      </c>
      <c r="M87" s="7">
        <v>0.5</v>
      </c>
      <c r="N87" s="8">
        <v>0.5</v>
      </c>
      <c r="O87" s="8">
        <f t="shared" si="18"/>
        <v>3.2</v>
      </c>
      <c r="P87" s="8">
        <f t="shared" si="19"/>
        <v>1.92</v>
      </c>
      <c r="Q87" s="14">
        <f t="shared" si="20"/>
        <v>5.12</v>
      </c>
      <c r="R87" s="32"/>
    </row>
    <row r="88" spans="1:18" s="35" customFormat="1" ht="19.899999999999999" customHeight="1">
      <c r="A88" s="1">
        <v>85</v>
      </c>
      <c r="B88" s="12" t="s">
        <v>171</v>
      </c>
      <c r="C88" s="12" t="s">
        <v>413</v>
      </c>
      <c r="D88" s="26">
        <v>17.600000000000001</v>
      </c>
      <c r="E88" s="12">
        <v>10.71</v>
      </c>
      <c r="F88" s="12" t="s">
        <v>18</v>
      </c>
      <c r="G88" s="12" t="s">
        <v>172</v>
      </c>
      <c r="H88" s="8">
        <f t="shared" si="14"/>
        <v>8.8000000000000007</v>
      </c>
      <c r="I88" s="8">
        <f t="shared" si="15"/>
        <v>5.28</v>
      </c>
      <c r="J88" s="8">
        <f t="shared" si="16"/>
        <v>14.080000000000002</v>
      </c>
      <c r="K88" s="7">
        <v>2</v>
      </c>
      <c r="L88" s="8">
        <f t="shared" si="17"/>
        <v>0.6</v>
      </c>
      <c r="M88" s="7">
        <v>0.5</v>
      </c>
      <c r="N88" s="8">
        <v>0.5</v>
      </c>
      <c r="O88" s="8">
        <f t="shared" si="18"/>
        <v>9.8000000000000007</v>
      </c>
      <c r="P88" s="8">
        <f t="shared" si="19"/>
        <v>5.88</v>
      </c>
      <c r="Q88" s="14">
        <f t="shared" si="20"/>
        <v>15.68</v>
      </c>
      <c r="R88" s="32"/>
    </row>
    <row r="89" spans="1:18" s="33" customFormat="1" ht="19.899999999999999" customHeight="1">
      <c r="A89" s="1">
        <v>86</v>
      </c>
      <c r="B89" s="12" t="s">
        <v>173</v>
      </c>
      <c r="C89" s="12" t="s">
        <v>414</v>
      </c>
      <c r="D89" s="26">
        <v>17.600000000000001</v>
      </c>
      <c r="E89" s="12">
        <v>12.83</v>
      </c>
      <c r="F89" s="12" t="s">
        <v>18</v>
      </c>
      <c r="G89" s="12" t="s">
        <v>86</v>
      </c>
      <c r="H89" s="8">
        <f t="shared" si="14"/>
        <v>8.8000000000000007</v>
      </c>
      <c r="I89" s="8">
        <f t="shared" si="15"/>
        <v>5.28</v>
      </c>
      <c r="J89" s="8">
        <f t="shared" si="16"/>
        <v>14.080000000000002</v>
      </c>
      <c r="K89" s="7">
        <v>2</v>
      </c>
      <c r="L89" s="8">
        <f t="shared" si="17"/>
        <v>0.6</v>
      </c>
      <c r="M89" s="7">
        <v>2</v>
      </c>
      <c r="N89" s="8">
        <v>0.5</v>
      </c>
      <c r="O89" s="8">
        <f t="shared" si="18"/>
        <v>11.3</v>
      </c>
      <c r="P89" s="8">
        <f t="shared" si="19"/>
        <v>5.88</v>
      </c>
      <c r="Q89" s="14">
        <f t="shared" si="20"/>
        <v>17.18</v>
      </c>
      <c r="R89" s="32"/>
    </row>
    <row r="90" spans="1:18" s="35" customFormat="1" ht="19.899999999999999" customHeight="1">
      <c r="A90" s="1">
        <v>87</v>
      </c>
      <c r="B90" s="12" t="s">
        <v>174</v>
      </c>
      <c r="C90" s="12" t="s">
        <v>415</v>
      </c>
      <c r="D90" s="26">
        <v>8.8000000000000007</v>
      </c>
      <c r="E90" s="12">
        <v>11.31</v>
      </c>
      <c r="F90" s="12" t="s">
        <v>18</v>
      </c>
      <c r="G90" s="12" t="s">
        <v>86</v>
      </c>
      <c r="H90" s="8">
        <f t="shared" si="14"/>
        <v>4.4000000000000004</v>
      </c>
      <c r="I90" s="8">
        <f t="shared" si="15"/>
        <v>2.64</v>
      </c>
      <c r="J90" s="8">
        <f t="shared" si="16"/>
        <v>7.0400000000000009</v>
      </c>
      <c r="K90" s="7">
        <v>2</v>
      </c>
      <c r="L90" s="8">
        <f t="shared" si="17"/>
        <v>0.6</v>
      </c>
      <c r="M90" s="7">
        <v>0.5</v>
      </c>
      <c r="N90" s="8">
        <v>0.5</v>
      </c>
      <c r="O90" s="8">
        <f t="shared" si="18"/>
        <v>5.4</v>
      </c>
      <c r="P90" s="8">
        <f t="shared" si="19"/>
        <v>3.24</v>
      </c>
      <c r="Q90" s="14">
        <f t="shared" si="20"/>
        <v>8.64</v>
      </c>
      <c r="R90" s="32"/>
    </row>
    <row r="91" spans="1:18" s="35" customFormat="1" ht="19.899999999999999" customHeight="1">
      <c r="A91" s="1">
        <v>88</v>
      </c>
      <c r="B91" s="12" t="s">
        <v>175</v>
      </c>
      <c r="C91" s="12" t="s">
        <v>416</v>
      </c>
      <c r="D91" s="26">
        <v>17.600000000000001</v>
      </c>
      <c r="E91" s="12">
        <v>11.3</v>
      </c>
      <c r="F91" s="12" t="s">
        <v>18</v>
      </c>
      <c r="G91" s="12" t="s">
        <v>86</v>
      </c>
      <c r="H91" s="8">
        <f t="shared" si="14"/>
        <v>8.8000000000000007</v>
      </c>
      <c r="I91" s="8">
        <f t="shared" si="15"/>
        <v>5.28</v>
      </c>
      <c r="J91" s="8">
        <f t="shared" si="16"/>
        <v>14.080000000000002</v>
      </c>
      <c r="K91" s="7">
        <v>2</v>
      </c>
      <c r="L91" s="8">
        <f t="shared" si="17"/>
        <v>0.6</v>
      </c>
      <c r="M91" s="7">
        <v>0.5</v>
      </c>
      <c r="N91" s="8">
        <v>0.5</v>
      </c>
      <c r="O91" s="8">
        <f t="shared" si="18"/>
        <v>9.8000000000000007</v>
      </c>
      <c r="P91" s="8">
        <f t="shared" si="19"/>
        <v>5.88</v>
      </c>
      <c r="Q91" s="14">
        <f t="shared" si="20"/>
        <v>15.68</v>
      </c>
      <c r="R91" s="32"/>
    </row>
    <row r="92" spans="1:18" s="35" customFormat="1" ht="19.899999999999999" customHeight="1">
      <c r="A92" s="1">
        <v>89</v>
      </c>
      <c r="B92" s="12" t="s">
        <v>176</v>
      </c>
      <c r="C92" s="12" t="s">
        <v>417</v>
      </c>
      <c r="D92" s="26">
        <v>4.4000000000000004</v>
      </c>
      <c r="E92" s="12">
        <v>7.22</v>
      </c>
      <c r="F92" s="12" t="s">
        <v>18</v>
      </c>
      <c r="G92" s="12" t="s">
        <v>177</v>
      </c>
      <c r="H92" s="8">
        <f t="shared" si="14"/>
        <v>2.2000000000000002</v>
      </c>
      <c r="I92" s="8">
        <f t="shared" si="15"/>
        <v>1.32</v>
      </c>
      <c r="J92" s="8">
        <f t="shared" si="16"/>
        <v>3.5200000000000005</v>
      </c>
      <c r="K92" s="7">
        <v>2</v>
      </c>
      <c r="L92" s="8">
        <f t="shared" si="17"/>
        <v>0.6</v>
      </c>
      <c r="M92" s="7">
        <v>0.5</v>
      </c>
      <c r="N92" s="8">
        <v>0.5</v>
      </c>
      <c r="O92" s="8">
        <f t="shared" si="18"/>
        <v>3.2</v>
      </c>
      <c r="P92" s="8">
        <f t="shared" si="19"/>
        <v>1.92</v>
      </c>
      <c r="Q92" s="14">
        <f t="shared" si="20"/>
        <v>5.12</v>
      </c>
      <c r="R92" s="32"/>
    </row>
    <row r="93" spans="1:18" s="35" customFormat="1" ht="19.899999999999999" customHeight="1">
      <c r="A93" s="1">
        <v>90</v>
      </c>
      <c r="B93" s="12" t="s">
        <v>178</v>
      </c>
      <c r="C93" s="12" t="s">
        <v>418</v>
      </c>
      <c r="D93" s="26">
        <v>4.4000000000000004</v>
      </c>
      <c r="E93" s="12">
        <v>7</v>
      </c>
      <c r="F93" s="12" t="s">
        <v>18</v>
      </c>
      <c r="G93" s="12" t="s">
        <v>179</v>
      </c>
      <c r="H93" s="8">
        <f t="shared" si="14"/>
        <v>2.2000000000000002</v>
      </c>
      <c r="I93" s="8">
        <f t="shared" si="15"/>
        <v>1.32</v>
      </c>
      <c r="J93" s="8">
        <f t="shared" si="16"/>
        <v>3.5200000000000005</v>
      </c>
      <c r="K93" s="7">
        <v>2</v>
      </c>
      <c r="L93" s="8">
        <f t="shared" si="17"/>
        <v>0.6</v>
      </c>
      <c r="M93" s="7">
        <v>0.5</v>
      </c>
      <c r="N93" s="8">
        <v>0.5</v>
      </c>
      <c r="O93" s="8">
        <f t="shared" si="18"/>
        <v>3.2</v>
      </c>
      <c r="P93" s="8">
        <f t="shared" si="19"/>
        <v>1.92</v>
      </c>
      <c r="Q93" s="14">
        <f t="shared" si="20"/>
        <v>5.12</v>
      </c>
      <c r="R93" s="32"/>
    </row>
    <row r="94" spans="1:18" s="35" customFormat="1" ht="19.899999999999999" customHeight="1">
      <c r="A94" s="1">
        <v>91</v>
      </c>
      <c r="B94" s="12" t="s">
        <v>180</v>
      </c>
      <c r="C94" s="12" t="s">
        <v>419</v>
      </c>
      <c r="D94" s="26">
        <v>4.4000000000000004</v>
      </c>
      <c r="E94" s="12">
        <v>7</v>
      </c>
      <c r="F94" s="12" t="s">
        <v>18</v>
      </c>
      <c r="G94" s="12" t="s">
        <v>181</v>
      </c>
      <c r="H94" s="8">
        <f t="shared" si="14"/>
        <v>2.2000000000000002</v>
      </c>
      <c r="I94" s="8">
        <f t="shared" si="15"/>
        <v>1.32</v>
      </c>
      <c r="J94" s="8">
        <f t="shared" si="16"/>
        <v>3.5200000000000005</v>
      </c>
      <c r="K94" s="7">
        <v>2</v>
      </c>
      <c r="L94" s="8">
        <f t="shared" si="17"/>
        <v>0.6</v>
      </c>
      <c r="M94" s="7">
        <v>0.5</v>
      </c>
      <c r="N94" s="8">
        <v>0.5</v>
      </c>
      <c r="O94" s="8">
        <f t="shared" si="18"/>
        <v>3.2</v>
      </c>
      <c r="P94" s="8">
        <f t="shared" si="19"/>
        <v>1.92</v>
      </c>
      <c r="Q94" s="14">
        <f t="shared" si="20"/>
        <v>5.12</v>
      </c>
      <c r="R94" s="32"/>
    </row>
    <row r="95" spans="1:18" s="35" customFormat="1" ht="19.899999999999999" customHeight="1">
      <c r="A95" s="1">
        <v>92</v>
      </c>
      <c r="B95" s="12" t="s">
        <v>182</v>
      </c>
      <c r="C95" s="12" t="s">
        <v>420</v>
      </c>
      <c r="D95" s="26">
        <v>4.4000000000000004</v>
      </c>
      <c r="E95" s="12">
        <v>8.5</v>
      </c>
      <c r="F95" s="12" t="s">
        <v>18</v>
      </c>
      <c r="G95" s="12" t="s">
        <v>183</v>
      </c>
      <c r="H95" s="8">
        <f t="shared" si="14"/>
        <v>2.2000000000000002</v>
      </c>
      <c r="I95" s="8">
        <f t="shared" si="15"/>
        <v>1.32</v>
      </c>
      <c r="J95" s="8">
        <f t="shared" si="16"/>
        <v>3.5200000000000005</v>
      </c>
      <c r="K95" s="7">
        <v>2</v>
      </c>
      <c r="L95" s="8">
        <f t="shared" si="17"/>
        <v>0.6</v>
      </c>
      <c r="M95" s="7">
        <v>0.5</v>
      </c>
      <c r="N95" s="8">
        <v>0.5</v>
      </c>
      <c r="O95" s="8">
        <f t="shared" si="18"/>
        <v>3.2</v>
      </c>
      <c r="P95" s="8">
        <f t="shared" si="19"/>
        <v>1.92</v>
      </c>
      <c r="Q95" s="14">
        <f t="shared" si="20"/>
        <v>5.12</v>
      </c>
      <c r="R95" s="32"/>
    </row>
    <row r="96" spans="1:18" s="35" customFormat="1" ht="19.899999999999999" customHeight="1">
      <c r="A96" s="1">
        <v>93</v>
      </c>
      <c r="B96" s="12" t="s">
        <v>184</v>
      </c>
      <c r="C96" s="12" t="s">
        <v>421</v>
      </c>
      <c r="D96" s="26">
        <v>4.4000000000000004</v>
      </c>
      <c r="E96" s="12">
        <v>7</v>
      </c>
      <c r="F96" s="12" t="s">
        <v>18</v>
      </c>
      <c r="G96" s="12" t="s">
        <v>183</v>
      </c>
      <c r="H96" s="8">
        <f t="shared" si="14"/>
        <v>2.2000000000000002</v>
      </c>
      <c r="I96" s="8">
        <f t="shared" si="15"/>
        <v>1.32</v>
      </c>
      <c r="J96" s="8">
        <f t="shared" si="16"/>
        <v>3.5200000000000005</v>
      </c>
      <c r="K96" s="7">
        <v>2</v>
      </c>
      <c r="L96" s="8">
        <f t="shared" si="17"/>
        <v>0.6</v>
      </c>
      <c r="M96" s="7">
        <v>0.5</v>
      </c>
      <c r="N96" s="8">
        <v>0.5</v>
      </c>
      <c r="O96" s="8">
        <f t="shared" si="18"/>
        <v>3.2</v>
      </c>
      <c r="P96" s="8">
        <f t="shared" si="19"/>
        <v>1.92</v>
      </c>
      <c r="Q96" s="14">
        <f t="shared" si="20"/>
        <v>5.12</v>
      </c>
      <c r="R96" s="32"/>
    </row>
    <row r="97" spans="1:18" s="35" customFormat="1" ht="19.899999999999999" customHeight="1">
      <c r="A97" s="1">
        <v>94</v>
      </c>
      <c r="B97" s="12" t="s">
        <v>185</v>
      </c>
      <c r="C97" s="12" t="s">
        <v>422</v>
      </c>
      <c r="D97" s="26">
        <v>17.600000000000001</v>
      </c>
      <c r="E97" s="12">
        <v>9.1999999999999993</v>
      </c>
      <c r="F97" s="12" t="s">
        <v>18</v>
      </c>
      <c r="G97" s="12" t="s">
        <v>186</v>
      </c>
      <c r="H97" s="8">
        <f t="shared" si="14"/>
        <v>8.8000000000000007</v>
      </c>
      <c r="I97" s="8">
        <f t="shared" si="15"/>
        <v>5.28</v>
      </c>
      <c r="J97" s="8">
        <f t="shared" si="16"/>
        <v>14.080000000000002</v>
      </c>
      <c r="K97" s="7">
        <v>2</v>
      </c>
      <c r="L97" s="8">
        <f t="shared" si="17"/>
        <v>0.6</v>
      </c>
      <c r="M97" s="7">
        <v>0.5</v>
      </c>
      <c r="N97" s="8">
        <v>0.5</v>
      </c>
      <c r="O97" s="8">
        <f t="shared" si="18"/>
        <v>9.8000000000000007</v>
      </c>
      <c r="P97" s="8">
        <f t="shared" si="19"/>
        <v>5.88</v>
      </c>
      <c r="Q97" s="14">
        <f t="shared" si="20"/>
        <v>15.68</v>
      </c>
      <c r="R97" s="32"/>
    </row>
    <row r="98" spans="1:18" s="35" customFormat="1" ht="19.899999999999999" customHeight="1">
      <c r="A98" s="1">
        <v>95</v>
      </c>
      <c r="B98" s="12" t="s">
        <v>187</v>
      </c>
      <c r="C98" s="12" t="s">
        <v>423</v>
      </c>
      <c r="D98" s="26">
        <v>4.4000000000000004</v>
      </c>
      <c r="E98" s="12">
        <v>7.48</v>
      </c>
      <c r="F98" s="12" t="s">
        <v>18</v>
      </c>
      <c r="G98" s="12" t="s">
        <v>188</v>
      </c>
      <c r="H98" s="8">
        <f t="shared" si="14"/>
        <v>2.2000000000000002</v>
      </c>
      <c r="I98" s="8">
        <f t="shared" si="15"/>
        <v>1.32</v>
      </c>
      <c r="J98" s="8">
        <f t="shared" si="16"/>
        <v>3.5200000000000005</v>
      </c>
      <c r="K98" s="7">
        <v>2</v>
      </c>
      <c r="L98" s="8">
        <f t="shared" si="17"/>
        <v>0.6</v>
      </c>
      <c r="M98" s="7">
        <v>0.5</v>
      </c>
      <c r="N98" s="8">
        <v>0.5</v>
      </c>
      <c r="O98" s="8">
        <f t="shared" si="18"/>
        <v>3.2</v>
      </c>
      <c r="P98" s="8">
        <f t="shared" si="19"/>
        <v>1.92</v>
      </c>
      <c r="Q98" s="14">
        <f t="shared" si="20"/>
        <v>5.12</v>
      </c>
      <c r="R98" s="32"/>
    </row>
    <row r="99" spans="1:18" s="35" customFormat="1" ht="19.899999999999999" customHeight="1">
      <c r="A99" s="1">
        <v>96</v>
      </c>
      <c r="B99" s="11" t="s">
        <v>189</v>
      </c>
      <c r="C99" s="15" t="s">
        <v>424</v>
      </c>
      <c r="D99" s="25">
        <v>17.600000000000001</v>
      </c>
      <c r="E99" s="15">
        <v>11.73</v>
      </c>
      <c r="F99" s="16" t="s">
        <v>125</v>
      </c>
      <c r="G99" s="15" t="s">
        <v>190</v>
      </c>
      <c r="H99" s="8">
        <f t="shared" ref="H99:H122" si="21">D99*0.5</f>
        <v>8.8000000000000007</v>
      </c>
      <c r="I99" s="8">
        <f t="shared" ref="I99:I122" si="22">D99*0.3</f>
        <v>5.28</v>
      </c>
      <c r="J99" s="8">
        <f t="shared" ref="J99:J122" si="23">SUM(H99:I99)</f>
        <v>14.080000000000002</v>
      </c>
      <c r="K99" s="7">
        <v>2</v>
      </c>
      <c r="L99" s="8">
        <f t="shared" ref="L99:L122" si="24">K99*0.3</f>
        <v>0.6</v>
      </c>
      <c r="M99" s="7">
        <v>0.5</v>
      </c>
      <c r="N99" s="8">
        <v>0.5</v>
      </c>
      <c r="O99" s="8">
        <f t="shared" ref="O99:O130" si="25">H99+M99+N99</f>
        <v>9.8000000000000007</v>
      </c>
      <c r="P99" s="8">
        <f t="shared" ref="P99:P130" si="26">I99+L99</f>
        <v>5.88</v>
      </c>
      <c r="Q99" s="14">
        <f t="shared" ref="Q99:Q122" si="27">O99+P99</f>
        <v>15.68</v>
      </c>
      <c r="R99" s="32"/>
    </row>
    <row r="100" spans="1:18" s="35" customFormat="1" ht="19.899999999999999" customHeight="1">
      <c r="A100" s="1">
        <v>97</v>
      </c>
      <c r="B100" s="12" t="s">
        <v>191</v>
      </c>
      <c r="C100" s="12" t="s">
        <v>425</v>
      </c>
      <c r="D100" s="26">
        <v>4.4000000000000004</v>
      </c>
      <c r="E100" s="12">
        <v>7</v>
      </c>
      <c r="F100" s="12" t="s">
        <v>18</v>
      </c>
      <c r="G100" s="12" t="s">
        <v>192</v>
      </c>
      <c r="H100" s="8">
        <f t="shared" si="21"/>
        <v>2.2000000000000002</v>
      </c>
      <c r="I100" s="8">
        <f t="shared" si="22"/>
        <v>1.32</v>
      </c>
      <c r="J100" s="8">
        <f t="shared" si="23"/>
        <v>3.5200000000000005</v>
      </c>
      <c r="K100" s="7">
        <v>2</v>
      </c>
      <c r="L100" s="8">
        <f t="shared" si="24"/>
        <v>0.6</v>
      </c>
      <c r="M100" s="7">
        <v>0.5</v>
      </c>
      <c r="N100" s="8">
        <v>0.5</v>
      </c>
      <c r="O100" s="8">
        <f t="shared" si="25"/>
        <v>3.2</v>
      </c>
      <c r="P100" s="8">
        <f t="shared" si="26"/>
        <v>1.92</v>
      </c>
      <c r="Q100" s="14">
        <f t="shared" si="27"/>
        <v>5.12</v>
      </c>
      <c r="R100" s="32"/>
    </row>
    <row r="101" spans="1:18" s="35" customFormat="1" ht="19.899999999999999" customHeight="1">
      <c r="A101" s="1">
        <v>98</v>
      </c>
      <c r="B101" s="11" t="s">
        <v>193</v>
      </c>
      <c r="C101" s="15" t="s">
        <v>426</v>
      </c>
      <c r="D101" s="25">
        <v>22</v>
      </c>
      <c r="E101" s="15">
        <v>11.47</v>
      </c>
      <c r="F101" s="16" t="s">
        <v>125</v>
      </c>
      <c r="G101" s="15" t="s">
        <v>194</v>
      </c>
      <c r="H101" s="8">
        <f t="shared" si="21"/>
        <v>11</v>
      </c>
      <c r="I101" s="8">
        <f t="shared" si="22"/>
        <v>6.6</v>
      </c>
      <c r="J101" s="8">
        <f t="shared" si="23"/>
        <v>17.600000000000001</v>
      </c>
      <c r="K101" s="7">
        <v>2</v>
      </c>
      <c r="L101" s="8">
        <f t="shared" si="24"/>
        <v>0.6</v>
      </c>
      <c r="M101" s="7">
        <v>0.5</v>
      </c>
      <c r="N101" s="8">
        <v>0.5</v>
      </c>
      <c r="O101" s="8">
        <f t="shared" si="25"/>
        <v>12</v>
      </c>
      <c r="P101" s="8">
        <f t="shared" si="26"/>
        <v>7.1999999999999993</v>
      </c>
      <c r="Q101" s="14">
        <f t="shared" si="27"/>
        <v>19.2</v>
      </c>
      <c r="R101" s="32"/>
    </row>
    <row r="102" spans="1:18" s="35" customFormat="1" ht="19.899999999999999" customHeight="1">
      <c r="A102" s="1">
        <v>99</v>
      </c>
      <c r="B102" s="12" t="s">
        <v>195</v>
      </c>
      <c r="C102" s="12" t="s">
        <v>427</v>
      </c>
      <c r="D102" s="26">
        <v>4.4000000000000004</v>
      </c>
      <c r="E102" s="12">
        <v>7.99</v>
      </c>
      <c r="F102" s="12" t="s">
        <v>18</v>
      </c>
      <c r="G102" s="12" t="s">
        <v>196</v>
      </c>
      <c r="H102" s="8">
        <f t="shared" si="21"/>
        <v>2.2000000000000002</v>
      </c>
      <c r="I102" s="8">
        <f t="shared" si="22"/>
        <v>1.32</v>
      </c>
      <c r="J102" s="8">
        <f t="shared" si="23"/>
        <v>3.5200000000000005</v>
      </c>
      <c r="K102" s="7">
        <v>2</v>
      </c>
      <c r="L102" s="8">
        <f t="shared" si="24"/>
        <v>0.6</v>
      </c>
      <c r="M102" s="7">
        <v>0.5</v>
      </c>
      <c r="N102" s="8">
        <v>0.5</v>
      </c>
      <c r="O102" s="8">
        <f t="shared" si="25"/>
        <v>3.2</v>
      </c>
      <c r="P102" s="8">
        <f t="shared" si="26"/>
        <v>1.92</v>
      </c>
      <c r="Q102" s="14">
        <f t="shared" si="27"/>
        <v>5.12</v>
      </c>
      <c r="R102" s="32"/>
    </row>
    <row r="103" spans="1:18" s="35" customFormat="1" ht="19.899999999999999" customHeight="1">
      <c r="A103" s="1">
        <v>100</v>
      </c>
      <c r="B103" s="11" t="s">
        <v>197</v>
      </c>
      <c r="C103" s="15" t="s">
        <v>428</v>
      </c>
      <c r="D103" s="25">
        <v>8.8000000000000007</v>
      </c>
      <c r="E103" s="15">
        <v>8.4</v>
      </c>
      <c r="F103" s="16" t="s">
        <v>125</v>
      </c>
      <c r="G103" s="15" t="s">
        <v>198</v>
      </c>
      <c r="H103" s="8">
        <f t="shared" si="21"/>
        <v>4.4000000000000004</v>
      </c>
      <c r="I103" s="8">
        <f t="shared" si="22"/>
        <v>2.64</v>
      </c>
      <c r="J103" s="8">
        <f t="shared" si="23"/>
        <v>7.0400000000000009</v>
      </c>
      <c r="K103" s="7">
        <v>2</v>
      </c>
      <c r="L103" s="8">
        <f t="shared" si="24"/>
        <v>0.6</v>
      </c>
      <c r="M103" s="7">
        <v>0.5</v>
      </c>
      <c r="N103" s="8">
        <v>0.5</v>
      </c>
      <c r="O103" s="8">
        <f t="shared" si="25"/>
        <v>5.4</v>
      </c>
      <c r="P103" s="8">
        <f t="shared" si="26"/>
        <v>3.24</v>
      </c>
      <c r="Q103" s="14">
        <f t="shared" si="27"/>
        <v>8.64</v>
      </c>
      <c r="R103" s="32"/>
    </row>
    <row r="104" spans="1:18" s="35" customFormat="1" ht="19.899999999999999" customHeight="1">
      <c r="A104" s="1">
        <v>101</v>
      </c>
      <c r="B104" s="12" t="s">
        <v>199</v>
      </c>
      <c r="C104" s="12" t="s">
        <v>429</v>
      </c>
      <c r="D104" s="26">
        <v>17.600000000000001</v>
      </c>
      <c r="E104" s="12">
        <v>8</v>
      </c>
      <c r="F104" s="12" t="s">
        <v>18</v>
      </c>
      <c r="G104" s="12" t="s">
        <v>200</v>
      </c>
      <c r="H104" s="8">
        <f t="shared" si="21"/>
        <v>8.8000000000000007</v>
      </c>
      <c r="I104" s="8">
        <f t="shared" si="22"/>
        <v>5.28</v>
      </c>
      <c r="J104" s="8">
        <f t="shared" si="23"/>
        <v>14.080000000000002</v>
      </c>
      <c r="K104" s="7">
        <v>2</v>
      </c>
      <c r="L104" s="8">
        <f t="shared" si="24"/>
        <v>0.6</v>
      </c>
      <c r="M104" s="7">
        <v>0.5</v>
      </c>
      <c r="N104" s="8">
        <v>0.5</v>
      </c>
      <c r="O104" s="8">
        <f t="shared" si="25"/>
        <v>9.8000000000000007</v>
      </c>
      <c r="P104" s="8">
        <f t="shared" si="26"/>
        <v>5.88</v>
      </c>
      <c r="Q104" s="14">
        <f t="shared" si="27"/>
        <v>15.68</v>
      </c>
      <c r="R104" s="32"/>
    </row>
    <row r="105" spans="1:18" s="35" customFormat="1" ht="19.899999999999999" customHeight="1">
      <c r="A105" s="1">
        <v>102</v>
      </c>
      <c r="B105" s="11" t="s">
        <v>201</v>
      </c>
      <c r="C105" s="15" t="s">
        <v>430</v>
      </c>
      <c r="D105" s="25">
        <v>8.8000000000000007</v>
      </c>
      <c r="E105" s="15">
        <v>8.84</v>
      </c>
      <c r="F105" s="16" t="s">
        <v>136</v>
      </c>
      <c r="G105" s="15" t="s">
        <v>21</v>
      </c>
      <c r="H105" s="8">
        <f t="shared" si="21"/>
        <v>4.4000000000000004</v>
      </c>
      <c r="I105" s="8">
        <f t="shared" si="22"/>
        <v>2.64</v>
      </c>
      <c r="J105" s="8">
        <f t="shared" si="23"/>
        <v>7.0400000000000009</v>
      </c>
      <c r="K105" s="7">
        <v>2</v>
      </c>
      <c r="L105" s="8">
        <f t="shared" si="24"/>
        <v>0.6</v>
      </c>
      <c r="M105" s="7">
        <v>0.5</v>
      </c>
      <c r="N105" s="8">
        <v>0.5</v>
      </c>
      <c r="O105" s="8">
        <f t="shared" si="25"/>
        <v>5.4</v>
      </c>
      <c r="P105" s="8">
        <f t="shared" si="26"/>
        <v>3.24</v>
      </c>
      <c r="Q105" s="14">
        <f t="shared" si="27"/>
        <v>8.64</v>
      </c>
      <c r="R105" s="32"/>
    </row>
    <row r="106" spans="1:18" s="35" customFormat="1" ht="19.899999999999999" customHeight="1">
      <c r="A106" s="1">
        <v>103</v>
      </c>
      <c r="B106" s="12" t="s">
        <v>202</v>
      </c>
      <c r="C106" s="12" t="s">
        <v>431</v>
      </c>
      <c r="D106" s="26">
        <v>4.4000000000000004</v>
      </c>
      <c r="E106" s="12">
        <v>7.5</v>
      </c>
      <c r="F106" s="12" t="s">
        <v>18</v>
      </c>
      <c r="G106" s="12" t="s">
        <v>21</v>
      </c>
      <c r="H106" s="8">
        <f t="shared" si="21"/>
        <v>2.2000000000000002</v>
      </c>
      <c r="I106" s="8">
        <f t="shared" si="22"/>
        <v>1.32</v>
      </c>
      <c r="J106" s="8">
        <f t="shared" si="23"/>
        <v>3.5200000000000005</v>
      </c>
      <c r="K106" s="7">
        <v>2</v>
      </c>
      <c r="L106" s="8">
        <f t="shared" si="24"/>
        <v>0.6</v>
      </c>
      <c r="M106" s="7">
        <v>0.5</v>
      </c>
      <c r="N106" s="8">
        <v>0.5</v>
      </c>
      <c r="O106" s="8">
        <f t="shared" si="25"/>
        <v>3.2</v>
      </c>
      <c r="P106" s="8">
        <f t="shared" si="26"/>
        <v>1.92</v>
      </c>
      <c r="Q106" s="14">
        <f t="shared" si="27"/>
        <v>5.12</v>
      </c>
      <c r="R106" s="32"/>
    </row>
    <row r="107" spans="1:18" s="35" customFormat="1" ht="19.899999999999999" customHeight="1">
      <c r="A107" s="1">
        <v>104</v>
      </c>
      <c r="B107" s="12" t="s">
        <v>203</v>
      </c>
      <c r="C107" s="12" t="s">
        <v>432</v>
      </c>
      <c r="D107" s="26">
        <v>8.8000000000000007</v>
      </c>
      <c r="E107" s="12">
        <v>9.5</v>
      </c>
      <c r="F107" s="12" t="s">
        <v>18</v>
      </c>
      <c r="G107" s="12" t="s">
        <v>204</v>
      </c>
      <c r="H107" s="8">
        <f t="shared" si="21"/>
        <v>4.4000000000000004</v>
      </c>
      <c r="I107" s="8">
        <f t="shared" si="22"/>
        <v>2.64</v>
      </c>
      <c r="J107" s="8">
        <f t="shared" si="23"/>
        <v>7.0400000000000009</v>
      </c>
      <c r="K107" s="7">
        <v>2</v>
      </c>
      <c r="L107" s="8">
        <f t="shared" si="24"/>
        <v>0.6</v>
      </c>
      <c r="M107" s="7">
        <v>0.5</v>
      </c>
      <c r="N107" s="8">
        <v>0.5</v>
      </c>
      <c r="O107" s="8">
        <f t="shared" si="25"/>
        <v>5.4</v>
      </c>
      <c r="P107" s="8">
        <f t="shared" si="26"/>
        <v>3.24</v>
      </c>
      <c r="Q107" s="14">
        <f t="shared" si="27"/>
        <v>8.64</v>
      </c>
      <c r="R107" s="32"/>
    </row>
    <row r="108" spans="1:18" s="35" customFormat="1" ht="19.899999999999999" customHeight="1">
      <c r="A108" s="1">
        <v>105</v>
      </c>
      <c r="B108" s="11" t="s">
        <v>205</v>
      </c>
      <c r="C108" s="15" t="s">
        <v>433</v>
      </c>
      <c r="D108" s="25">
        <v>8.8000000000000007</v>
      </c>
      <c r="E108" s="15">
        <v>9.35</v>
      </c>
      <c r="F108" s="16" t="s">
        <v>125</v>
      </c>
      <c r="G108" s="15" t="s">
        <v>206</v>
      </c>
      <c r="H108" s="8">
        <f t="shared" si="21"/>
        <v>4.4000000000000004</v>
      </c>
      <c r="I108" s="8">
        <f t="shared" si="22"/>
        <v>2.64</v>
      </c>
      <c r="J108" s="8">
        <f t="shared" si="23"/>
        <v>7.0400000000000009</v>
      </c>
      <c r="K108" s="7">
        <v>2</v>
      </c>
      <c r="L108" s="8">
        <f t="shared" si="24"/>
        <v>0.6</v>
      </c>
      <c r="M108" s="7">
        <v>0.5</v>
      </c>
      <c r="N108" s="8">
        <v>0.5</v>
      </c>
      <c r="O108" s="8">
        <f t="shared" si="25"/>
        <v>5.4</v>
      </c>
      <c r="P108" s="8">
        <f t="shared" si="26"/>
        <v>3.24</v>
      </c>
      <c r="Q108" s="14">
        <f t="shared" si="27"/>
        <v>8.64</v>
      </c>
      <c r="R108" s="32"/>
    </row>
    <row r="109" spans="1:18" s="35" customFormat="1" ht="19.899999999999999" customHeight="1">
      <c r="A109" s="1">
        <v>106</v>
      </c>
      <c r="B109" s="12" t="s">
        <v>207</v>
      </c>
      <c r="C109" s="12" t="s">
        <v>434</v>
      </c>
      <c r="D109" s="26">
        <v>4.4000000000000004</v>
      </c>
      <c r="E109" s="12">
        <v>7</v>
      </c>
      <c r="F109" s="12" t="s">
        <v>18</v>
      </c>
      <c r="G109" s="12" t="s">
        <v>208</v>
      </c>
      <c r="H109" s="8">
        <f t="shared" si="21"/>
        <v>2.2000000000000002</v>
      </c>
      <c r="I109" s="8">
        <f t="shared" si="22"/>
        <v>1.32</v>
      </c>
      <c r="J109" s="8">
        <f t="shared" si="23"/>
        <v>3.5200000000000005</v>
      </c>
      <c r="K109" s="7">
        <v>2</v>
      </c>
      <c r="L109" s="8">
        <f t="shared" si="24"/>
        <v>0.6</v>
      </c>
      <c r="M109" s="7">
        <v>0.5</v>
      </c>
      <c r="N109" s="8">
        <v>0.5</v>
      </c>
      <c r="O109" s="8">
        <f t="shared" si="25"/>
        <v>3.2</v>
      </c>
      <c r="P109" s="8">
        <f t="shared" si="26"/>
        <v>1.92</v>
      </c>
      <c r="Q109" s="14">
        <f t="shared" si="27"/>
        <v>5.12</v>
      </c>
      <c r="R109" s="32"/>
    </row>
    <row r="110" spans="1:18" s="35" customFormat="1" ht="19.899999999999999" customHeight="1">
      <c r="A110" s="1">
        <v>107</v>
      </c>
      <c r="B110" s="11" t="s">
        <v>209</v>
      </c>
      <c r="C110" s="15" t="s">
        <v>435</v>
      </c>
      <c r="D110" s="25">
        <v>4.4000000000000004</v>
      </c>
      <c r="E110" s="15">
        <v>7.91</v>
      </c>
      <c r="F110" s="15" t="s">
        <v>125</v>
      </c>
      <c r="G110" s="15" t="s">
        <v>210</v>
      </c>
      <c r="H110" s="8">
        <f t="shared" si="21"/>
        <v>2.2000000000000002</v>
      </c>
      <c r="I110" s="8">
        <f t="shared" si="22"/>
        <v>1.32</v>
      </c>
      <c r="J110" s="8">
        <f t="shared" si="23"/>
        <v>3.5200000000000005</v>
      </c>
      <c r="K110" s="7">
        <v>2</v>
      </c>
      <c r="L110" s="8">
        <f t="shared" si="24"/>
        <v>0.6</v>
      </c>
      <c r="M110" s="7">
        <v>0.5</v>
      </c>
      <c r="N110" s="8">
        <v>0.5</v>
      </c>
      <c r="O110" s="8">
        <f t="shared" si="25"/>
        <v>3.2</v>
      </c>
      <c r="P110" s="8">
        <f t="shared" si="26"/>
        <v>1.92</v>
      </c>
      <c r="Q110" s="14">
        <f t="shared" si="27"/>
        <v>5.12</v>
      </c>
      <c r="R110" s="32"/>
    </row>
    <row r="111" spans="1:18" s="35" customFormat="1" ht="19.899999999999999" customHeight="1">
      <c r="A111" s="1">
        <v>108</v>
      </c>
      <c r="B111" s="12" t="s">
        <v>211</v>
      </c>
      <c r="C111" s="12" t="s">
        <v>436</v>
      </c>
      <c r="D111" s="26">
        <v>4.4000000000000004</v>
      </c>
      <c r="E111" s="12">
        <v>8.25</v>
      </c>
      <c r="F111" s="12" t="s">
        <v>18</v>
      </c>
      <c r="G111" s="12" t="s">
        <v>212</v>
      </c>
      <c r="H111" s="8">
        <f t="shared" si="21"/>
        <v>2.2000000000000002</v>
      </c>
      <c r="I111" s="8">
        <f t="shared" si="22"/>
        <v>1.32</v>
      </c>
      <c r="J111" s="8">
        <f t="shared" si="23"/>
        <v>3.5200000000000005</v>
      </c>
      <c r="K111" s="7">
        <v>2</v>
      </c>
      <c r="L111" s="8">
        <f t="shared" si="24"/>
        <v>0.6</v>
      </c>
      <c r="M111" s="7">
        <v>0.5</v>
      </c>
      <c r="N111" s="8">
        <v>0.5</v>
      </c>
      <c r="O111" s="8">
        <f t="shared" si="25"/>
        <v>3.2</v>
      </c>
      <c r="P111" s="8">
        <f t="shared" si="26"/>
        <v>1.92</v>
      </c>
      <c r="Q111" s="14">
        <f t="shared" si="27"/>
        <v>5.12</v>
      </c>
      <c r="R111" s="32"/>
    </row>
    <row r="112" spans="1:18" s="35" customFormat="1" ht="19.899999999999999" customHeight="1">
      <c r="A112" s="1">
        <v>109</v>
      </c>
      <c r="B112" s="12" t="s">
        <v>213</v>
      </c>
      <c r="C112" s="12" t="s">
        <v>437</v>
      </c>
      <c r="D112" s="26">
        <v>4.4000000000000004</v>
      </c>
      <c r="E112" s="12">
        <v>11.3</v>
      </c>
      <c r="F112" s="12" t="s">
        <v>18</v>
      </c>
      <c r="G112" s="12" t="s">
        <v>214</v>
      </c>
      <c r="H112" s="8">
        <f t="shared" si="21"/>
        <v>2.2000000000000002</v>
      </c>
      <c r="I112" s="8">
        <f t="shared" si="22"/>
        <v>1.32</v>
      </c>
      <c r="J112" s="8">
        <f t="shared" si="23"/>
        <v>3.5200000000000005</v>
      </c>
      <c r="K112" s="7">
        <v>2</v>
      </c>
      <c r="L112" s="8">
        <f t="shared" si="24"/>
        <v>0.6</v>
      </c>
      <c r="M112" s="7">
        <v>0.5</v>
      </c>
      <c r="N112" s="8">
        <v>0.5</v>
      </c>
      <c r="O112" s="8">
        <f t="shared" si="25"/>
        <v>3.2</v>
      </c>
      <c r="P112" s="8">
        <f t="shared" si="26"/>
        <v>1.92</v>
      </c>
      <c r="Q112" s="14">
        <f t="shared" si="27"/>
        <v>5.12</v>
      </c>
      <c r="R112" s="32"/>
    </row>
    <row r="113" spans="1:18" s="35" customFormat="1" ht="19.899999999999999" customHeight="1">
      <c r="A113" s="1">
        <v>110</v>
      </c>
      <c r="B113" s="12" t="s">
        <v>215</v>
      </c>
      <c r="C113" s="12" t="s">
        <v>438</v>
      </c>
      <c r="D113" s="26">
        <v>18.8</v>
      </c>
      <c r="E113" s="12">
        <v>11.73</v>
      </c>
      <c r="F113" s="12" t="s">
        <v>18</v>
      </c>
      <c r="G113" s="12" t="s">
        <v>216</v>
      </c>
      <c r="H113" s="8">
        <f t="shared" si="21"/>
        <v>9.4</v>
      </c>
      <c r="I113" s="8">
        <f t="shared" si="22"/>
        <v>5.64</v>
      </c>
      <c r="J113" s="8">
        <f t="shared" si="23"/>
        <v>15.04</v>
      </c>
      <c r="K113" s="7">
        <v>2</v>
      </c>
      <c r="L113" s="8">
        <f t="shared" si="24"/>
        <v>0.6</v>
      </c>
      <c r="M113" s="7">
        <v>0.5</v>
      </c>
      <c r="N113" s="8">
        <v>0.5</v>
      </c>
      <c r="O113" s="8">
        <f t="shared" si="25"/>
        <v>10.4</v>
      </c>
      <c r="P113" s="8">
        <f t="shared" si="26"/>
        <v>6.2399999999999993</v>
      </c>
      <c r="Q113" s="14">
        <f t="shared" si="27"/>
        <v>16.64</v>
      </c>
      <c r="R113" s="32"/>
    </row>
    <row r="114" spans="1:18" s="35" customFormat="1" ht="19.899999999999999" customHeight="1">
      <c r="A114" s="1">
        <v>111</v>
      </c>
      <c r="B114" s="12" t="s">
        <v>217</v>
      </c>
      <c r="C114" s="12" t="s">
        <v>439</v>
      </c>
      <c r="D114" s="26">
        <v>4.4000000000000004</v>
      </c>
      <c r="E114" s="12">
        <v>7.57</v>
      </c>
      <c r="F114" s="12" t="s">
        <v>18</v>
      </c>
      <c r="G114" s="12" t="s">
        <v>218</v>
      </c>
      <c r="H114" s="8">
        <f t="shared" si="21"/>
        <v>2.2000000000000002</v>
      </c>
      <c r="I114" s="8">
        <f t="shared" si="22"/>
        <v>1.32</v>
      </c>
      <c r="J114" s="8">
        <f t="shared" si="23"/>
        <v>3.5200000000000005</v>
      </c>
      <c r="K114" s="7">
        <v>2</v>
      </c>
      <c r="L114" s="8">
        <f t="shared" si="24"/>
        <v>0.6</v>
      </c>
      <c r="M114" s="7">
        <v>0.5</v>
      </c>
      <c r="N114" s="8">
        <v>0.5</v>
      </c>
      <c r="O114" s="8">
        <f t="shared" si="25"/>
        <v>3.2</v>
      </c>
      <c r="P114" s="8">
        <f t="shared" si="26"/>
        <v>1.92</v>
      </c>
      <c r="Q114" s="14">
        <f t="shared" si="27"/>
        <v>5.12</v>
      </c>
      <c r="R114" s="32"/>
    </row>
    <row r="115" spans="1:18" s="35" customFormat="1" ht="19.899999999999999" customHeight="1">
      <c r="A115" s="1">
        <v>112</v>
      </c>
      <c r="B115" s="12" t="s">
        <v>219</v>
      </c>
      <c r="C115" s="12" t="s">
        <v>440</v>
      </c>
      <c r="D115" s="26">
        <v>20.8</v>
      </c>
      <c r="E115" s="12">
        <v>10.88</v>
      </c>
      <c r="F115" s="12" t="s">
        <v>18</v>
      </c>
      <c r="G115" s="12" t="s">
        <v>220</v>
      </c>
      <c r="H115" s="8">
        <f t="shared" si="21"/>
        <v>10.4</v>
      </c>
      <c r="I115" s="8">
        <f t="shared" si="22"/>
        <v>6.24</v>
      </c>
      <c r="J115" s="8">
        <f t="shared" si="23"/>
        <v>16.64</v>
      </c>
      <c r="K115" s="7">
        <v>2</v>
      </c>
      <c r="L115" s="8">
        <f t="shared" si="24"/>
        <v>0.6</v>
      </c>
      <c r="M115" s="7">
        <v>0.5</v>
      </c>
      <c r="N115" s="8">
        <v>0.5</v>
      </c>
      <c r="O115" s="8">
        <f t="shared" si="25"/>
        <v>11.4</v>
      </c>
      <c r="P115" s="8">
        <f t="shared" si="26"/>
        <v>6.84</v>
      </c>
      <c r="Q115" s="14">
        <f t="shared" si="27"/>
        <v>18.240000000000002</v>
      </c>
      <c r="R115" s="32"/>
    </row>
    <row r="116" spans="1:18" s="35" customFormat="1" ht="19.899999999999999" customHeight="1">
      <c r="A116" s="1">
        <v>113</v>
      </c>
      <c r="B116" s="8" t="s">
        <v>221</v>
      </c>
      <c r="C116" s="10" t="s">
        <v>441</v>
      </c>
      <c r="D116" s="24">
        <v>4.4000000000000004</v>
      </c>
      <c r="E116" s="10">
        <v>7</v>
      </c>
      <c r="F116" s="10" t="s">
        <v>136</v>
      </c>
      <c r="G116" s="10" t="s">
        <v>222</v>
      </c>
      <c r="H116" s="8">
        <f t="shared" si="21"/>
        <v>2.2000000000000002</v>
      </c>
      <c r="I116" s="8">
        <f t="shared" si="22"/>
        <v>1.32</v>
      </c>
      <c r="J116" s="8">
        <f t="shared" si="23"/>
        <v>3.5200000000000005</v>
      </c>
      <c r="K116" s="7">
        <v>2</v>
      </c>
      <c r="L116" s="8">
        <f t="shared" si="24"/>
        <v>0.6</v>
      </c>
      <c r="M116" s="7">
        <v>0.5</v>
      </c>
      <c r="N116" s="8">
        <v>0.5</v>
      </c>
      <c r="O116" s="8">
        <f t="shared" si="25"/>
        <v>3.2</v>
      </c>
      <c r="P116" s="8">
        <f t="shared" si="26"/>
        <v>1.92</v>
      </c>
      <c r="Q116" s="14">
        <f t="shared" si="27"/>
        <v>5.12</v>
      </c>
      <c r="R116" s="32"/>
    </row>
    <row r="117" spans="1:18" s="35" customFormat="1" ht="19.899999999999999" customHeight="1">
      <c r="A117" s="1">
        <v>114</v>
      </c>
      <c r="B117" s="11" t="s">
        <v>223</v>
      </c>
      <c r="C117" s="15" t="s">
        <v>442</v>
      </c>
      <c r="D117" s="25">
        <v>17.600000000000001</v>
      </c>
      <c r="E117" s="15">
        <v>10.45</v>
      </c>
      <c r="F117" s="16" t="s">
        <v>125</v>
      </c>
      <c r="G117" s="15" t="s">
        <v>224</v>
      </c>
      <c r="H117" s="8">
        <f t="shared" si="21"/>
        <v>8.8000000000000007</v>
      </c>
      <c r="I117" s="8">
        <f t="shared" si="22"/>
        <v>5.28</v>
      </c>
      <c r="J117" s="8">
        <f t="shared" si="23"/>
        <v>14.080000000000002</v>
      </c>
      <c r="K117" s="7">
        <v>2</v>
      </c>
      <c r="L117" s="8">
        <f t="shared" si="24"/>
        <v>0.6</v>
      </c>
      <c r="M117" s="7">
        <v>0.5</v>
      </c>
      <c r="N117" s="8">
        <v>0.5</v>
      </c>
      <c r="O117" s="8">
        <f t="shared" si="25"/>
        <v>9.8000000000000007</v>
      </c>
      <c r="P117" s="8">
        <f t="shared" si="26"/>
        <v>5.88</v>
      </c>
      <c r="Q117" s="14">
        <f t="shared" si="27"/>
        <v>15.68</v>
      </c>
      <c r="R117" s="32"/>
    </row>
    <row r="118" spans="1:18" s="35" customFormat="1" ht="19.899999999999999" customHeight="1">
      <c r="A118" s="1">
        <v>115</v>
      </c>
      <c r="B118" s="11" t="s">
        <v>225</v>
      </c>
      <c r="C118" s="15" t="s">
        <v>443</v>
      </c>
      <c r="D118" s="25">
        <v>18.8</v>
      </c>
      <c r="E118" s="15">
        <v>11.39</v>
      </c>
      <c r="F118" s="16" t="s">
        <v>125</v>
      </c>
      <c r="G118" s="15" t="s">
        <v>226</v>
      </c>
      <c r="H118" s="8">
        <f t="shared" si="21"/>
        <v>9.4</v>
      </c>
      <c r="I118" s="8">
        <f t="shared" si="22"/>
        <v>5.64</v>
      </c>
      <c r="J118" s="8">
        <f t="shared" si="23"/>
        <v>15.04</v>
      </c>
      <c r="K118" s="7">
        <v>2</v>
      </c>
      <c r="L118" s="8">
        <f t="shared" si="24"/>
        <v>0.6</v>
      </c>
      <c r="M118" s="7">
        <v>0.5</v>
      </c>
      <c r="N118" s="8">
        <v>0.5</v>
      </c>
      <c r="O118" s="8">
        <f t="shared" si="25"/>
        <v>10.4</v>
      </c>
      <c r="P118" s="8">
        <f t="shared" si="26"/>
        <v>6.2399999999999993</v>
      </c>
      <c r="Q118" s="14">
        <f t="shared" si="27"/>
        <v>16.64</v>
      </c>
      <c r="R118" s="32"/>
    </row>
    <row r="119" spans="1:18" s="35" customFormat="1" ht="19.899999999999999" customHeight="1">
      <c r="A119" s="1">
        <v>116</v>
      </c>
      <c r="B119" s="12" t="s">
        <v>227</v>
      </c>
      <c r="C119" s="12" t="s">
        <v>444</v>
      </c>
      <c r="D119" s="26">
        <v>8.8000000000000007</v>
      </c>
      <c r="E119" s="12">
        <v>8.1999999999999993</v>
      </c>
      <c r="F119" s="12" t="s">
        <v>18</v>
      </c>
      <c r="G119" s="12" t="s">
        <v>89</v>
      </c>
      <c r="H119" s="8">
        <f t="shared" si="21"/>
        <v>4.4000000000000004</v>
      </c>
      <c r="I119" s="8">
        <f t="shared" si="22"/>
        <v>2.64</v>
      </c>
      <c r="J119" s="8">
        <f t="shared" si="23"/>
        <v>7.0400000000000009</v>
      </c>
      <c r="K119" s="7">
        <v>2</v>
      </c>
      <c r="L119" s="8">
        <f t="shared" si="24"/>
        <v>0.6</v>
      </c>
      <c r="M119" s="7">
        <v>0.5</v>
      </c>
      <c r="N119" s="8">
        <v>0.5</v>
      </c>
      <c r="O119" s="8">
        <f t="shared" si="25"/>
        <v>5.4</v>
      </c>
      <c r="P119" s="8">
        <f t="shared" si="26"/>
        <v>3.24</v>
      </c>
      <c r="Q119" s="14">
        <f t="shared" si="27"/>
        <v>8.64</v>
      </c>
      <c r="R119" s="32"/>
    </row>
    <row r="120" spans="1:18" s="35" customFormat="1" ht="19.899999999999999" customHeight="1">
      <c r="A120" s="1">
        <v>117</v>
      </c>
      <c r="B120" s="12" t="s">
        <v>228</v>
      </c>
      <c r="C120" s="12" t="s">
        <v>445</v>
      </c>
      <c r="D120" s="26">
        <v>17.600000000000001</v>
      </c>
      <c r="E120" s="12">
        <v>11.3</v>
      </c>
      <c r="F120" s="12" t="s">
        <v>18</v>
      </c>
      <c r="G120" s="12" t="s">
        <v>229</v>
      </c>
      <c r="H120" s="8">
        <f t="shared" si="21"/>
        <v>8.8000000000000007</v>
      </c>
      <c r="I120" s="8">
        <f t="shared" si="22"/>
        <v>5.28</v>
      </c>
      <c r="J120" s="8">
        <f t="shared" si="23"/>
        <v>14.080000000000002</v>
      </c>
      <c r="K120" s="7">
        <v>2</v>
      </c>
      <c r="L120" s="8">
        <f t="shared" si="24"/>
        <v>0.6</v>
      </c>
      <c r="M120" s="7">
        <v>0.5</v>
      </c>
      <c r="N120" s="8">
        <v>0.5</v>
      </c>
      <c r="O120" s="8">
        <f t="shared" si="25"/>
        <v>9.8000000000000007</v>
      </c>
      <c r="P120" s="8">
        <f t="shared" si="26"/>
        <v>5.88</v>
      </c>
      <c r="Q120" s="14">
        <f t="shared" si="27"/>
        <v>15.68</v>
      </c>
      <c r="R120" s="32"/>
    </row>
    <row r="121" spans="1:18" s="33" customFormat="1" ht="19.899999999999999" customHeight="1">
      <c r="A121" s="1">
        <v>118</v>
      </c>
      <c r="B121" s="11" t="s">
        <v>230</v>
      </c>
      <c r="C121" s="15" t="s">
        <v>446</v>
      </c>
      <c r="D121" s="25">
        <v>17.600000000000001</v>
      </c>
      <c r="E121" s="15">
        <v>12.75</v>
      </c>
      <c r="F121" s="16" t="s">
        <v>136</v>
      </c>
      <c r="G121" s="15" t="s">
        <v>96</v>
      </c>
      <c r="H121" s="8">
        <f t="shared" si="21"/>
        <v>8.8000000000000007</v>
      </c>
      <c r="I121" s="8">
        <f t="shared" si="22"/>
        <v>5.28</v>
      </c>
      <c r="J121" s="8">
        <f t="shared" si="23"/>
        <v>14.080000000000002</v>
      </c>
      <c r="K121" s="7">
        <v>2</v>
      </c>
      <c r="L121" s="8">
        <f t="shared" si="24"/>
        <v>0.6</v>
      </c>
      <c r="M121" s="7">
        <v>2</v>
      </c>
      <c r="N121" s="8">
        <v>0.5</v>
      </c>
      <c r="O121" s="8">
        <f t="shared" si="25"/>
        <v>11.3</v>
      </c>
      <c r="P121" s="8">
        <f t="shared" si="26"/>
        <v>5.88</v>
      </c>
      <c r="Q121" s="14">
        <f t="shared" si="27"/>
        <v>17.18</v>
      </c>
      <c r="R121" s="32"/>
    </row>
    <row r="122" spans="1:18" s="33" customFormat="1" ht="19.899999999999999" customHeight="1">
      <c r="A122" s="1">
        <v>119</v>
      </c>
      <c r="B122" s="11" t="s">
        <v>231</v>
      </c>
      <c r="C122" s="15" t="s">
        <v>447</v>
      </c>
      <c r="D122" s="25">
        <v>19.100000000000001</v>
      </c>
      <c r="E122" s="15">
        <v>13.43</v>
      </c>
      <c r="F122" s="16" t="s">
        <v>136</v>
      </c>
      <c r="G122" s="15" t="s">
        <v>96</v>
      </c>
      <c r="H122" s="8">
        <f t="shared" si="21"/>
        <v>9.5500000000000007</v>
      </c>
      <c r="I122" s="8">
        <f t="shared" si="22"/>
        <v>5.73</v>
      </c>
      <c r="J122" s="8">
        <f t="shared" si="23"/>
        <v>15.280000000000001</v>
      </c>
      <c r="K122" s="7">
        <v>2</v>
      </c>
      <c r="L122" s="8">
        <f t="shared" si="24"/>
        <v>0.6</v>
      </c>
      <c r="M122" s="7">
        <v>2</v>
      </c>
      <c r="N122" s="8">
        <v>0.5</v>
      </c>
      <c r="O122" s="8">
        <f t="shared" si="25"/>
        <v>12.05</v>
      </c>
      <c r="P122" s="8">
        <f t="shared" si="26"/>
        <v>6.33</v>
      </c>
      <c r="Q122" s="14">
        <f t="shared" si="27"/>
        <v>18.380000000000003</v>
      </c>
      <c r="R122" s="32"/>
    </row>
    <row r="123" spans="1:18" ht="19.899999999999999" customHeight="1">
      <c r="A123" s="1">
        <v>120</v>
      </c>
      <c r="B123" s="11" t="s">
        <v>232</v>
      </c>
      <c r="C123" s="15" t="s">
        <v>449</v>
      </c>
      <c r="D123" s="25">
        <v>3.3</v>
      </c>
      <c r="E123" s="15">
        <v>11.5</v>
      </c>
      <c r="F123" s="16" t="s">
        <v>233</v>
      </c>
      <c r="G123" s="15" t="s">
        <v>234</v>
      </c>
      <c r="H123" s="8">
        <f t="shared" ref="H123:H154" si="28">D123*0.5</f>
        <v>1.65</v>
      </c>
      <c r="I123" s="8">
        <f t="shared" ref="I123:I154" si="29">D123*0.3</f>
        <v>0.98999999999999988</v>
      </c>
      <c r="J123" s="8">
        <f t="shared" ref="J123:J154" si="30">SUM(H123:I123)</f>
        <v>2.6399999999999997</v>
      </c>
      <c r="K123" s="7">
        <v>2</v>
      </c>
      <c r="L123" s="8">
        <f t="shared" ref="L123:L154" si="31">K123*0.3</f>
        <v>0.6</v>
      </c>
      <c r="M123" s="7">
        <v>0.5</v>
      </c>
      <c r="N123" s="8">
        <v>0.5</v>
      </c>
      <c r="O123" s="8">
        <f t="shared" si="25"/>
        <v>2.65</v>
      </c>
      <c r="P123" s="8">
        <f t="shared" si="26"/>
        <v>1.5899999999999999</v>
      </c>
      <c r="Q123" s="14">
        <f t="shared" ref="Q123:Q154" si="32">O123+P123</f>
        <v>4.24</v>
      </c>
      <c r="R123" s="32"/>
    </row>
    <row r="124" spans="1:18" ht="19.899999999999999" customHeight="1">
      <c r="A124" s="1">
        <v>121</v>
      </c>
      <c r="B124" s="11" t="s">
        <v>235</v>
      </c>
      <c r="C124" s="15" t="s">
        <v>450</v>
      </c>
      <c r="D124" s="25">
        <v>3.3</v>
      </c>
      <c r="E124" s="15">
        <v>16</v>
      </c>
      <c r="F124" s="16" t="s">
        <v>233</v>
      </c>
      <c r="G124" s="15" t="s">
        <v>236</v>
      </c>
      <c r="H124" s="8">
        <f t="shared" si="28"/>
        <v>1.65</v>
      </c>
      <c r="I124" s="8">
        <f t="shared" si="29"/>
        <v>0.98999999999999988</v>
      </c>
      <c r="J124" s="8">
        <f t="shared" si="30"/>
        <v>2.6399999999999997</v>
      </c>
      <c r="K124" s="7">
        <v>2</v>
      </c>
      <c r="L124" s="8">
        <f t="shared" si="31"/>
        <v>0.6</v>
      </c>
      <c r="M124" s="7">
        <v>0.5</v>
      </c>
      <c r="N124" s="8">
        <v>0.5</v>
      </c>
      <c r="O124" s="8">
        <f t="shared" si="25"/>
        <v>2.65</v>
      </c>
      <c r="P124" s="8">
        <f t="shared" si="26"/>
        <v>1.5899999999999999</v>
      </c>
      <c r="Q124" s="14">
        <f t="shared" si="32"/>
        <v>4.24</v>
      </c>
      <c r="R124" s="32"/>
    </row>
    <row r="125" spans="1:18" ht="19.899999999999999" customHeight="1">
      <c r="A125" s="1">
        <v>122</v>
      </c>
      <c r="B125" s="11" t="s">
        <v>237</v>
      </c>
      <c r="C125" s="15" t="s">
        <v>451</v>
      </c>
      <c r="D125" s="25">
        <v>3.3</v>
      </c>
      <c r="E125" s="15">
        <v>9</v>
      </c>
      <c r="F125" s="16" t="s">
        <v>233</v>
      </c>
      <c r="G125" s="15" t="s">
        <v>238</v>
      </c>
      <c r="H125" s="8">
        <f t="shared" si="28"/>
        <v>1.65</v>
      </c>
      <c r="I125" s="8">
        <f t="shared" si="29"/>
        <v>0.98999999999999988</v>
      </c>
      <c r="J125" s="8">
        <f t="shared" si="30"/>
        <v>2.6399999999999997</v>
      </c>
      <c r="K125" s="7">
        <v>2</v>
      </c>
      <c r="L125" s="8">
        <f t="shared" si="31"/>
        <v>0.6</v>
      </c>
      <c r="M125" s="7">
        <v>0.5</v>
      </c>
      <c r="N125" s="8">
        <v>0.5</v>
      </c>
      <c r="O125" s="8">
        <f t="shared" si="25"/>
        <v>2.65</v>
      </c>
      <c r="P125" s="8">
        <f t="shared" si="26"/>
        <v>1.5899999999999999</v>
      </c>
      <c r="Q125" s="14">
        <f t="shared" si="32"/>
        <v>4.24</v>
      </c>
      <c r="R125" s="32"/>
    </row>
    <row r="126" spans="1:18" ht="19.899999999999999" customHeight="1">
      <c r="A126" s="1">
        <v>123</v>
      </c>
      <c r="B126" s="11" t="s">
        <v>239</v>
      </c>
      <c r="C126" s="15" t="s">
        <v>452</v>
      </c>
      <c r="D126" s="25">
        <v>3.3</v>
      </c>
      <c r="E126" s="15">
        <v>9</v>
      </c>
      <c r="F126" s="16" t="s">
        <v>233</v>
      </c>
      <c r="G126" s="15" t="s">
        <v>240</v>
      </c>
      <c r="H126" s="8">
        <f t="shared" si="28"/>
        <v>1.65</v>
      </c>
      <c r="I126" s="8">
        <f t="shared" si="29"/>
        <v>0.98999999999999988</v>
      </c>
      <c r="J126" s="8">
        <f t="shared" si="30"/>
        <v>2.6399999999999997</v>
      </c>
      <c r="K126" s="7">
        <v>2</v>
      </c>
      <c r="L126" s="8">
        <f t="shared" si="31"/>
        <v>0.6</v>
      </c>
      <c r="M126" s="7">
        <v>0.5</v>
      </c>
      <c r="N126" s="8">
        <v>0.5</v>
      </c>
      <c r="O126" s="8">
        <f t="shared" si="25"/>
        <v>2.65</v>
      </c>
      <c r="P126" s="8">
        <f t="shared" si="26"/>
        <v>1.5899999999999999</v>
      </c>
      <c r="Q126" s="14">
        <f t="shared" si="32"/>
        <v>4.24</v>
      </c>
      <c r="R126" s="32"/>
    </row>
    <row r="127" spans="1:18" ht="19.899999999999999" customHeight="1">
      <c r="A127" s="1">
        <v>124</v>
      </c>
      <c r="B127" s="11" t="s">
        <v>241</v>
      </c>
      <c r="C127" s="15" t="s">
        <v>453</v>
      </c>
      <c r="D127" s="25">
        <v>3.3</v>
      </c>
      <c r="E127" s="15">
        <v>10</v>
      </c>
      <c r="F127" s="16" t="s">
        <v>233</v>
      </c>
      <c r="G127" s="15" t="s">
        <v>242</v>
      </c>
      <c r="H127" s="8">
        <f t="shared" si="28"/>
        <v>1.65</v>
      </c>
      <c r="I127" s="8">
        <f t="shared" si="29"/>
        <v>0.98999999999999988</v>
      </c>
      <c r="J127" s="8">
        <f t="shared" si="30"/>
        <v>2.6399999999999997</v>
      </c>
      <c r="K127" s="7">
        <v>2</v>
      </c>
      <c r="L127" s="8">
        <f t="shared" si="31"/>
        <v>0.6</v>
      </c>
      <c r="M127" s="7">
        <v>0.5</v>
      </c>
      <c r="N127" s="8">
        <v>0.5</v>
      </c>
      <c r="O127" s="8">
        <f t="shared" si="25"/>
        <v>2.65</v>
      </c>
      <c r="P127" s="8">
        <f t="shared" si="26"/>
        <v>1.5899999999999999</v>
      </c>
      <c r="Q127" s="14">
        <f t="shared" si="32"/>
        <v>4.24</v>
      </c>
      <c r="R127" s="32"/>
    </row>
    <row r="128" spans="1:18" ht="19.899999999999999" customHeight="1">
      <c r="A128" s="1">
        <v>125</v>
      </c>
      <c r="B128" s="11" t="s">
        <v>243</v>
      </c>
      <c r="C128" s="15" t="s">
        <v>454</v>
      </c>
      <c r="D128" s="25">
        <v>3.3</v>
      </c>
      <c r="E128" s="15">
        <v>12</v>
      </c>
      <c r="F128" s="16" t="s">
        <v>233</v>
      </c>
      <c r="G128" s="15" t="s">
        <v>244</v>
      </c>
      <c r="H128" s="8">
        <f t="shared" si="28"/>
        <v>1.65</v>
      </c>
      <c r="I128" s="8">
        <f t="shared" si="29"/>
        <v>0.98999999999999988</v>
      </c>
      <c r="J128" s="8">
        <f t="shared" si="30"/>
        <v>2.6399999999999997</v>
      </c>
      <c r="K128" s="7">
        <v>2</v>
      </c>
      <c r="L128" s="8">
        <f t="shared" si="31"/>
        <v>0.6</v>
      </c>
      <c r="M128" s="7">
        <v>0.5</v>
      </c>
      <c r="N128" s="8">
        <v>0.5</v>
      </c>
      <c r="O128" s="8">
        <f t="shared" si="25"/>
        <v>2.65</v>
      </c>
      <c r="P128" s="8">
        <f t="shared" si="26"/>
        <v>1.5899999999999999</v>
      </c>
      <c r="Q128" s="14">
        <f t="shared" si="32"/>
        <v>4.24</v>
      </c>
      <c r="R128" s="32"/>
    </row>
    <row r="129" spans="1:18" ht="19.899999999999999" customHeight="1">
      <c r="A129" s="1">
        <v>126</v>
      </c>
      <c r="B129" s="11" t="s">
        <v>245</v>
      </c>
      <c r="C129" s="15" t="s">
        <v>455</v>
      </c>
      <c r="D129" s="25">
        <v>3.3</v>
      </c>
      <c r="E129" s="15">
        <v>13</v>
      </c>
      <c r="F129" s="16" t="s">
        <v>233</v>
      </c>
      <c r="G129" s="15" t="s">
        <v>246</v>
      </c>
      <c r="H129" s="8">
        <f t="shared" si="28"/>
        <v>1.65</v>
      </c>
      <c r="I129" s="8">
        <f t="shared" si="29"/>
        <v>0.98999999999999988</v>
      </c>
      <c r="J129" s="8">
        <f t="shared" si="30"/>
        <v>2.6399999999999997</v>
      </c>
      <c r="K129" s="7">
        <v>2</v>
      </c>
      <c r="L129" s="8">
        <f t="shared" si="31"/>
        <v>0.6</v>
      </c>
      <c r="M129" s="7">
        <v>0.5</v>
      </c>
      <c r="N129" s="8">
        <v>0.5</v>
      </c>
      <c r="O129" s="8">
        <f t="shared" si="25"/>
        <v>2.65</v>
      </c>
      <c r="P129" s="8">
        <f t="shared" si="26"/>
        <v>1.5899999999999999</v>
      </c>
      <c r="Q129" s="14">
        <f t="shared" si="32"/>
        <v>4.24</v>
      </c>
      <c r="R129" s="32"/>
    </row>
    <row r="130" spans="1:18" ht="19.899999999999999" customHeight="1">
      <c r="A130" s="1">
        <v>127</v>
      </c>
      <c r="B130" s="11" t="s">
        <v>247</v>
      </c>
      <c r="C130" s="15" t="s">
        <v>456</v>
      </c>
      <c r="D130" s="25">
        <v>3.3</v>
      </c>
      <c r="E130" s="15">
        <v>13</v>
      </c>
      <c r="F130" s="16" t="s">
        <v>233</v>
      </c>
      <c r="G130" s="15" t="s">
        <v>248</v>
      </c>
      <c r="H130" s="8">
        <f t="shared" si="28"/>
        <v>1.65</v>
      </c>
      <c r="I130" s="8">
        <f t="shared" si="29"/>
        <v>0.98999999999999988</v>
      </c>
      <c r="J130" s="8">
        <f t="shared" si="30"/>
        <v>2.6399999999999997</v>
      </c>
      <c r="K130" s="7">
        <v>2</v>
      </c>
      <c r="L130" s="8">
        <f t="shared" si="31"/>
        <v>0.6</v>
      </c>
      <c r="M130" s="7">
        <v>0.5</v>
      </c>
      <c r="N130" s="8">
        <v>0.5</v>
      </c>
      <c r="O130" s="8">
        <f t="shared" si="25"/>
        <v>2.65</v>
      </c>
      <c r="P130" s="8">
        <f t="shared" si="26"/>
        <v>1.5899999999999999</v>
      </c>
      <c r="Q130" s="14">
        <f t="shared" si="32"/>
        <v>4.24</v>
      </c>
      <c r="R130" s="32"/>
    </row>
    <row r="131" spans="1:18" ht="19.899999999999999" customHeight="1">
      <c r="A131" s="1">
        <v>128</v>
      </c>
      <c r="B131" s="11" t="s">
        <v>249</v>
      </c>
      <c r="C131" s="15" t="s">
        <v>457</v>
      </c>
      <c r="D131" s="25">
        <v>3.3</v>
      </c>
      <c r="E131" s="15">
        <v>10</v>
      </c>
      <c r="F131" s="16" t="s">
        <v>233</v>
      </c>
      <c r="G131" s="15" t="s">
        <v>250</v>
      </c>
      <c r="H131" s="8">
        <f t="shared" si="28"/>
        <v>1.65</v>
      </c>
      <c r="I131" s="8">
        <f t="shared" si="29"/>
        <v>0.98999999999999988</v>
      </c>
      <c r="J131" s="8">
        <f t="shared" si="30"/>
        <v>2.6399999999999997</v>
      </c>
      <c r="K131" s="7">
        <v>2</v>
      </c>
      <c r="L131" s="8">
        <f t="shared" si="31"/>
        <v>0.6</v>
      </c>
      <c r="M131" s="7">
        <v>0.5</v>
      </c>
      <c r="N131" s="8">
        <v>0.5</v>
      </c>
      <c r="O131" s="8">
        <f t="shared" ref="O131:O162" si="33">H131+M131+N131</f>
        <v>2.65</v>
      </c>
      <c r="P131" s="8">
        <f t="shared" ref="P131:P162" si="34">I131+L131</f>
        <v>1.5899999999999999</v>
      </c>
      <c r="Q131" s="14">
        <f t="shared" si="32"/>
        <v>4.24</v>
      </c>
      <c r="R131" s="32"/>
    </row>
    <row r="132" spans="1:18" ht="19.899999999999999" customHeight="1">
      <c r="A132" s="1">
        <v>129</v>
      </c>
      <c r="B132" s="11" t="s">
        <v>251</v>
      </c>
      <c r="C132" s="15" t="s">
        <v>458</v>
      </c>
      <c r="D132" s="25">
        <v>3.3</v>
      </c>
      <c r="E132" s="15">
        <v>11.8</v>
      </c>
      <c r="F132" s="16" t="s">
        <v>233</v>
      </c>
      <c r="G132" s="15" t="s">
        <v>252</v>
      </c>
      <c r="H132" s="8">
        <f t="shared" si="28"/>
        <v>1.65</v>
      </c>
      <c r="I132" s="8">
        <f t="shared" si="29"/>
        <v>0.98999999999999988</v>
      </c>
      <c r="J132" s="8">
        <f t="shared" si="30"/>
        <v>2.6399999999999997</v>
      </c>
      <c r="K132" s="7">
        <v>2</v>
      </c>
      <c r="L132" s="8">
        <f t="shared" si="31"/>
        <v>0.6</v>
      </c>
      <c r="M132" s="7">
        <v>0.5</v>
      </c>
      <c r="N132" s="8">
        <v>0.5</v>
      </c>
      <c r="O132" s="8">
        <f t="shared" si="33"/>
        <v>2.65</v>
      </c>
      <c r="P132" s="8">
        <f t="shared" si="34"/>
        <v>1.5899999999999999</v>
      </c>
      <c r="Q132" s="14">
        <f t="shared" si="32"/>
        <v>4.24</v>
      </c>
      <c r="R132" s="32"/>
    </row>
    <row r="133" spans="1:18" ht="19.899999999999999" customHeight="1">
      <c r="A133" s="1">
        <v>130</v>
      </c>
      <c r="B133" s="11" t="s">
        <v>253</v>
      </c>
      <c r="C133" s="15" t="s">
        <v>459</v>
      </c>
      <c r="D133" s="25">
        <v>3.3</v>
      </c>
      <c r="E133" s="15">
        <v>9</v>
      </c>
      <c r="F133" s="16" t="s">
        <v>233</v>
      </c>
      <c r="G133" s="15" t="s">
        <v>254</v>
      </c>
      <c r="H133" s="8">
        <f t="shared" si="28"/>
        <v>1.65</v>
      </c>
      <c r="I133" s="8">
        <f t="shared" si="29"/>
        <v>0.98999999999999988</v>
      </c>
      <c r="J133" s="8">
        <f t="shared" si="30"/>
        <v>2.6399999999999997</v>
      </c>
      <c r="K133" s="7">
        <v>2</v>
      </c>
      <c r="L133" s="8">
        <f t="shared" si="31"/>
        <v>0.6</v>
      </c>
      <c r="M133" s="7">
        <v>0.5</v>
      </c>
      <c r="N133" s="8">
        <v>0.5</v>
      </c>
      <c r="O133" s="8">
        <f t="shared" si="33"/>
        <v>2.65</v>
      </c>
      <c r="P133" s="8">
        <f t="shared" si="34"/>
        <v>1.5899999999999999</v>
      </c>
      <c r="Q133" s="14">
        <f t="shared" si="32"/>
        <v>4.24</v>
      </c>
      <c r="R133" s="32"/>
    </row>
    <row r="134" spans="1:18" ht="19.899999999999999" customHeight="1">
      <c r="A134" s="1">
        <v>131</v>
      </c>
      <c r="B134" s="11" t="s">
        <v>255</v>
      </c>
      <c r="C134" s="15" t="s">
        <v>460</v>
      </c>
      <c r="D134" s="25">
        <v>3.3</v>
      </c>
      <c r="E134" s="15">
        <v>11</v>
      </c>
      <c r="F134" s="16" t="s">
        <v>233</v>
      </c>
      <c r="G134" s="15" t="s">
        <v>188</v>
      </c>
      <c r="H134" s="8">
        <f t="shared" si="28"/>
        <v>1.65</v>
      </c>
      <c r="I134" s="8">
        <f t="shared" si="29"/>
        <v>0.98999999999999988</v>
      </c>
      <c r="J134" s="8">
        <f t="shared" si="30"/>
        <v>2.6399999999999997</v>
      </c>
      <c r="K134" s="7">
        <v>2</v>
      </c>
      <c r="L134" s="8">
        <f t="shared" si="31"/>
        <v>0.6</v>
      </c>
      <c r="M134" s="7">
        <v>0.5</v>
      </c>
      <c r="N134" s="8">
        <v>0.5</v>
      </c>
      <c r="O134" s="8">
        <f t="shared" si="33"/>
        <v>2.65</v>
      </c>
      <c r="P134" s="8">
        <f t="shared" si="34"/>
        <v>1.5899999999999999</v>
      </c>
      <c r="Q134" s="14">
        <f t="shared" si="32"/>
        <v>4.24</v>
      </c>
      <c r="R134" s="32"/>
    </row>
    <row r="135" spans="1:18" ht="19.899999999999999" customHeight="1">
      <c r="A135" s="1">
        <v>132</v>
      </c>
      <c r="B135" s="11" t="s">
        <v>256</v>
      </c>
      <c r="C135" s="15" t="s">
        <v>461</v>
      </c>
      <c r="D135" s="25">
        <v>3.3</v>
      </c>
      <c r="E135" s="15">
        <v>11</v>
      </c>
      <c r="F135" s="16" t="s">
        <v>233</v>
      </c>
      <c r="G135" s="15" t="s">
        <v>257</v>
      </c>
      <c r="H135" s="8">
        <f t="shared" si="28"/>
        <v>1.65</v>
      </c>
      <c r="I135" s="8">
        <f t="shared" si="29"/>
        <v>0.98999999999999988</v>
      </c>
      <c r="J135" s="8">
        <f t="shared" si="30"/>
        <v>2.6399999999999997</v>
      </c>
      <c r="K135" s="7">
        <v>2</v>
      </c>
      <c r="L135" s="8">
        <f t="shared" si="31"/>
        <v>0.6</v>
      </c>
      <c r="M135" s="7">
        <v>0.5</v>
      </c>
      <c r="N135" s="8">
        <v>0.5</v>
      </c>
      <c r="O135" s="8">
        <f t="shared" si="33"/>
        <v>2.65</v>
      </c>
      <c r="P135" s="8">
        <f t="shared" si="34"/>
        <v>1.5899999999999999</v>
      </c>
      <c r="Q135" s="14">
        <f t="shared" si="32"/>
        <v>4.24</v>
      </c>
      <c r="R135" s="32"/>
    </row>
    <row r="136" spans="1:18" ht="19.899999999999999" customHeight="1">
      <c r="A136" s="1">
        <v>133</v>
      </c>
      <c r="B136" s="11" t="s">
        <v>258</v>
      </c>
      <c r="C136" s="15" t="s">
        <v>497</v>
      </c>
      <c r="D136" s="25">
        <v>3.3</v>
      </c>
      <c r="E136" s="15">
        <v>8.5</v>
      </c>
      <c r="F136" s="16" t="s">
        <v>233</v>
      </c>
      <c r="G136" s="15" t="s">
        <v>259</v>
      </c>
      <c r="H136" s="8">
        <f t="shared" si="28"/>
        <v>1.65</v>
      </c>
      <c r="I136" s="8">
        <f t="shared" si="29"/>
        <v>0.98999999999999988</v>
      </c>
      <c r="J136" s="8">
        <f t="shared" si="30"/>
        <v>2.6399999999999997</v>
      </c>
      <c r="K136" s="7">
        <v>2</v>
      </c>
      <c r="L136" s="8">
        <f t="shared" si="31"/>
        <v>0.6</v>
      </c>
      <c r="M136" s="7">
        <v>0.5</v>
      </c>
      <c r="N136" s="8">
        <v>0.5</v>
      </c>
      <c r="O136" s="8">
        <f t="shared" si="33"/>
        <v>2.65</v>
      </c>
      <c r="P136" s="8">
        <f t="shared" si="34"/>
        <v>1.5899999999999999</v>
      </c>
      <c r="Q136" s="14">
        <f t="shared" si="32"/>
        <v>4.24</v>
      </c>
      <c r="R136" s="32"/>
    </row>
    <row r="137" spans="1:18" ht="19.899999999999999" customHeight="1">
      <c r="A137" s="1">
        <v>134</v>
      </c>
      <c r="B137" s="11" t="s">
        <v>260</v>
      </c>
      <c r="C137" s="15" t="s">
        <v>496</v>
      </c>
      <c r="D137" s="25">
        <v>3.3</v>
      </c>
      <c r="E137" s="15">
        <v>11</v>
      </c>
      <c r="F137" s="16" t="s">
        <v>233</v>
      </c>
      <c r="G137" s="15" t="s">
        <v>261</v>
      </c>
      <c r="H137" s="8">
        <f t="shared" si="28"/>
        <v>1.65</v>
      </c>
      <c r="I137" s="8">
        <f t="shared" si="29"/>
        <v>0.98999999999999988</v>
      </c>
      <c r="J137" s="8">
        <f t="shared" si="30"/>
        <v>2.6399999999999997</v>
      </c>
      <c r="K137" s="7">
        <v>2</v>
      </c>
      <c r="L137" s="8">
        <f t="shared" si="31"/>
        <v>0.6</v>
      </c>
      <c r="M137" s="7">
        <v>0.5</v>
      </c>
      <c r="N137" s="8">
        <v>0.5</v>
      </c>
      <c r="O137" s="8">
        <f t="shared" si="33"/>
        <v>2.65</v>
      </c>
      <c r="P137" s="8">
        <f t="shared" si="34"/>
        <v>1.5899999999999999</v>
      </c>
      <c r="Q137" s="14">
        <f t="shared" si="32"/>
        <v>4.24</v>
      </c>
      <c r="R137" s="32"/>
    </row>
    <row r="138" spans="1:18" ht="19.899999999999999" customHeight="1">
      <c r="A138" s="1">
        <v>135</v>
      </c>
      <c r="B138" s="11" t="s">
        <v>262</v>
      </c>
      <c r="C138" s="15" t="s">
        <v>495</v>
      </c>
      <c r="D138" s="25">
        <v>3.3</v>
      </c>
      <c r="E138" s="15">
        <v>8.5</v>
      </c>
      <c r="F138" s="16" t="s">
        <v>233</v>
      </c>
      <c r="G138" s="15" t="s">
        <v>263</v>
      </c>
      <c r="H138" s="8">
        <f t="shared" si="28"/>
        <v>1.65</v>
      </c>
      <c r="I138" s="8">
        <f t="shared" si="29"/>
        <v>0.98999999999999988</v>
      </c>
      <c r="J138" s="8">
        <f t="shared" si="30"/>
        <v>2.6399999999999997</v>
      </c>
      <c r="K138" s="7">
        <v>2</v>
      </c>
      <c r="L138" s="8">
        <f t="shared" si="31"/>
        <v>0.6</v>
      </c>
      <c r="M138" s="7">
        <v>0.5</v>
      </c>
      <c r="N138" s="8">
        <v>0.5</v>
      </c>
      <c r="O138" s="8">
        <f t="shared" si="33"/>
        <v>2.65</v>
      </c>
      <c r="P138" s="8">
        <f t="shared" si="34"/>
        <v>1.5899999999999999</v>
      </c>
      <c r="Q138" s="14">
        <f t="shared" si="32"/>
        <v>4.24</v>
      </c>
      <c r="R138" s="32"/>
    </row>
    <row r="139" spans="1:18" ht="19.899999999999999" customHeight="1">
      <c r="A139" s="1">
        <v>136</v>
      </c>
      <c r="B139" s="11" t="s">
        <v>264</v>
      </c>
      <c r="C139" s="15" t="s">
        <v>494</v>
      </c>
      <c r="D139" s="25">
        <v>3.3</v>
      </c>
      <c r="E139" s="15">
        <v>9.5</v>
      </c>
      <c r="F139" s="16" t="s">
        <v>233</v>
      </c>
      <c r="G139" s="15" t="s">
        <v>265</v>
      </c>
      <c r="H139" s="8">
        <f t="shared" si="28"/>
        <v>1.65</v>
      </c>
      <c r="I139" s="8">
        <f t="shared" si="29"/>
        <v>0.98999999999999988</v>
      </c>
      <c r="J139" s="8">
        <f t="shared" si="30"/>
        <v>2.6399999999999997</v>
      </c>
      <c r="K139" s="7">
        <v>2</v>
      </c>
      <c r="L139" s="8">
        <f t="shared" si="31"/>
        <v>0.6</v>
      </c>
      <c r="M139" s="7">
        <v>0.5</v>
      </c>
      <c r="N139" s="8">
        <v>0.5</v>
      </c>
      <c r="O139" s="8">
        <f t="shared" si="33"/>
        <v>2.65</v>
      </c>
      <c r="P139" s="8">
        <f t="shared" si="34"/>
        <v>1.5899999999999999</v>
      </c>
      <c r="Q139" s="14">
        <f t="shared" si="32"/>
        <v>4.24</v>
      </c>
      <c r="R139" s="32"/>
    </row>
    <row r="140" spans="1:18" ht="19.899999999999999" customHeight="1">
      <c r="A140" s="1">
        <v>137</v>
      </c>
      <c r="B140" s="11" t="s">
        <v>266</v>
      </c>
      <c r="C140" s="15" t="s">
        <v>493</v>
      </c>
      <c r="D140" s="25">
        <v>3.3</v>
      </c>
      <c r="E140" s="15">
        <v>11</v>
      </c>
      <c r="F140" s="16" t="s">
        <v>233</v>
      </c>
      <c r="G140" s="15" t="s">
        <v>267</v>
      </c>
      <c r="H140" s="8">
        <f t="shared" si="28"/>
        <v>1.65</v>
      </c>
      <c r="I140" s="8">
        <f t="shared" si="29"/>
        <v>0.98999999999999988</v>
      </c>
      <c r="J140" s="8">
        <f t="shared" si="30"/>
        <v>2.6399999999999997</v>
      </c>
      <c r="K140" s="7">
        <v>2</v>
      </c>
      <c r="L140" s="8">
        <f t="shared" si="31"/>
        <v>0.6</v>
      </c>
      <c r="M140" s="7">
        <v>0.5</v>
      </c>
      <c r="N140" s="8">
        <v>0.5</v>
      </c>
      <c r="O140" s="8">
        <f t="shared" si="33"/>
        <v>2.65</v>
      </c>
      <c r="P140" s="8">
        <f t="shared" si="34"/>
        <v>1.5899999999999999</v>
      </c>
      <c r="Q140" s="14">
        <f t="shared" si="32"/>
        <v>4.24</v>
      </c>
      <c r="R140" s="32"/>
    </row>
    <row r="141" spans="1:18" ht="19.899999999999999" customHeight="1">
      <c r="A141" s="1">
        <v>138</v>
      </c>
      <c r="B141" s="11" t="s">
        <v>268</v>
      </c>
      <c r="C141" s="15" t="s">
        <v>492</v>
      </c>
      <c r="D141" s="25">
        <v>3.3</v>
      </c>
      <c r="E141" s="15">
        <v>8</v>
      </c>
      <c r="F141" s="16" t="s">
        <v>233</v>
      </c>
      <c r="G141" s="15" t="s">
        <v>269</v>
      </c>
      <c r="H141" s="8">
        <f t="shared" si="28"/>
        <v>1.65</v>
      </c>
      <c r="I141" s="8">
        <f t="shared" si="29"/>
        <v>0.98999999999999988</v>
      </c>
      <c r="J141" s="8">
        <f t="shared" si="30"/>
        <v>2.6399999999999997</v>
      </c>
      <c r="K141" s="7">
        <v>2</v>
      </c>
      <c r="L141" s="8">
        <f t="shared" si="31"/>
        <v>0.6</v>
      </c>
      <c r="M141" s="7">
        <v>0.5</v>
      </c>
      <c r="N141" s="8">
        <v>0.5</v>
      </c>
      <c r="O141" s="8">
        <f t="shared" si="33"/>
        <v>2.65</v>
      </c>
      <c r="P141" s="8">
        <f t="shared" si="34"/>
        <v>1.5899999999999999</v>
      </c>
      <c r="Q141" s="14">
        <f t="shared" si="32"/>
        <v>4.24</v>
      </c>
      <c r="R141" s="32"/>
    </row>
    <row r="142" spans="1:18" ht="19.899999999999999" customHeight="1">
      <c r="A142" s="1">
        <v>139</v>
      </c>
      <c r="B142" s="11" t="s">
        <v>270</v>
      </c>
      <c r="C142" s="15" t="s">
        <v>491</v>
      </c>
      <c r="D142" s="25">
        <v>3.3</v>
      </c>
      <c r="E142" s="15">
        <v>8</v>
      </c>
      <c r="F142" s="16" t="s">
        <v>233</v>
      </c>
      <c r="G142" s="15" t="s">
        <v>271</v>
      </c>
      <c r="H142" s="8">
        <f t="shared" si="28"/>
        <v>1.65</v>
      </c>
      <c r="I142" s="8">
        <f t="shared" si="29"/>
        <v>0.98999999999999988</v>
      </c>
      <c r="J142" s="8">
        <f t="shared" si="30"/>
        <v>2.6399999999999997</v>
      </c>
      <c r="K142" s="7">
        <v>2</v>
      </c>
      <c r="L142" s="8">
        <f t="shared" si="31"/>
        <v>0.6</v>
      </c>
      <c r="M142" s="7">
        <v>0.5</v>
      </c>
      <c r="N142" s="8">
        <v>0.5</v>
      </c>
      <c r="O142" s="8">
        <f t="shared" si="33"/>
        <v>2.65</v>
      </c>
      <c r="P142" s="8">
        <f t="shared" si="34"/>
        <v>1.5899999999999999</v>
      </c>
      <c r="Q142" s="14">
        <f t="shared" si="32"/>
        <v>4.24</v>
      </c>
      <c r="R142" s="32"/>
    </row>
    <row r="143" spans="1:18" ht="19.899999999999999" customHeight="1">
      <c r="A143" s="1">
        <v>140</v>
      </c>
      <c r="B143" s="11" t="s">
        <v>272</v>
      </c>
      <c r="C143" s="15" t="s">
        <v>490</v>
      </c>
      <c r="D143" s="25">
        <v>3.3</v>
      </c>
      <c r="E143" s="15">
        <v>8.8000000000000007</v>
      </c>
      <c r="F143" s="16" t="s">
        <v>233</v>
      </c>
      <c r="G143" s="15" t="s">
        <v>273</v>
      </c>
      <c r="H143" s="8">
        <f t="shared" si="28"/>
        <v>1.65</v>
      </c>
      <c r="I143" s="8">
        <f t="shared" si="29"/>
        <v>0.98999999999999988</v>
      </c>
      <c r="J143" s="8">
        <f t="shared" si="30"/>
        <v>2.6399999999999997</v>
      </c>
      <c r="K143" s="7">
        <v>2</v>
      </c>
      <c r="L143" s="8">
        <f t="shared" si="31"/>
        <v>0.6</v>
      </c>
      <c r="M143" s="7">
        <v>0.5</v>
      </c>
      <c r="N143" s="8">
        <v>0.5</v>
      </c>
      <c r="O143" s="8">
        <f t="shared" si="33"/>
        <v>2.65</v>
      </c>
      <c r="P143" s="8">
        <f t="shared" si="34"/>
        <v>1.5899999999999999</v>
      </c>
      <c r="Q143" s="14">
        <f t="shared" si="32"/>
        <v>4.24</v>
      </c>
      <c r="R143" s="32"/>
    </row>
    <row r="144" spans="1:18" ht="19.899999999999999" customHeight="1">
      <c r="A144" s="1">
        <v>141</v>
      </c>
      <c r="B144" s="11" t="s">
        <v>274</v>
      </c>
      <c r="C144" s="15" t="s">
        <v>489</v>
      </c>
      <c r="D144" s="25">
        <v>3.3</v>
      </c>
      <c r="E144" s="15">
        <v>8</v>
      </c>
      <c r="F144" s="16" t="s">
        <v>233</v>
      </c>
      <c r="G144" s="15" t="s">
        <v>275</v>
      </c>
      <c r="H144" s="8">
        <f t="shared" si="28"/>
        <v>1.65</v>
      </c>
      <c r="I144" s="8">
        <f t="shared" si="29"/>
        <v>0.98999999999999988</v>
      </c>
      <c r="J144" s="8">
        <f t="shared" si="30"/>
        <v>2.6399999999999997</v>
      </c>
      <c r="K144" s="7">
        <v>2</v>
      </c>
      <c r="L144" s="8">
        <f t="shared" si="31"/>
        <v>0.6</v>
      </c>
      <c r="M144" s="7">
        <v>0.5</v>
      </c>
      <c r="N144" s="8">
        <v>0.5</v>
      </c>
      <c r="O144" s="8">
        <f t="shared" si="33"/>
        <v>2.65</v>
      </c>
      <c r="P144" s="8">
        <f t="shared" si="34"/>
        <v>1.5899999999999999</v>
      </c>
      <c r="Q144" s="14">
        <f t="shared" si="32"/>
        <v>4.24</v>
      </c>
      <c r="R144" s="32"/>
    </row>
    <row r="145" spans="1:18" ht="19.899999999999999" customHeight="1">
      <c r="A145" s="1">
        <v>142</v>
      </c>
      <c r="B145" s="11" t="s">
        <v>276</v>
      </c>
      <c r="C145" s="15" t="s">
        <v>488</v>
      </c>
      <c r="D145" s="25">
        <v>3.3</v>
      </c>
      <c r="E145" s="15">
        <v>9.5</v>
      </c>
      <c r="F145" s="16" t="s">
        <v>233</v>
      </c>
      <c r="G145" s="15" t="s">
        <v>277</v>
      </c>
      <c r="H145" s="8">
        <f t="shared" si="28"/>
        <v>1.65</v>
      </c>
      <c r="I145" s="8">
        <f t="shared" si="29"/>
        <v>0.98999999999999988</v>
      </c>
      <c r="J145" s="8">
        <f t="shared" si="30"/>
        <v>2.6399999999999997</v>
      </c>
      <c r="K145" s="7">
        <v>2</v>
      </c>
      <c r="L145" s="8">
        <f t="shared" si="31"/>
        <v>0.6</v>
      </c>
      <c r="M145" s="7">
        <v>0.5</v>
      </c>
      <c r="N145" s="8">
        <v>0.5</v>
      </c>
      <c r="O145" s="8">
        <f t="shared" si="33"/>
        <v>2.65</v>
      </c>
      <c r="P145" s="8">
        <f t="shared" si="34"/>
        <v>1.5899999999999999</v>
      </c>
      <c r="Q145" s="14">
        <f t="shared" si="32"/>
        <v>4.24</v>
      </c>
      <c r="R145" s="32"/>
    </row>
    <row r="146" spans="1:18" ht="19.899999999999999" customHeight="1">
      <c r="A146" s="1">
        <v>143</v>
      </c>
      <c r="B146" s="11" t="s">
        <v>278</v>
      </c>
      <c r="C146" s="15" t="s">
        <v>487</v>
      </c>
      <c r="D146" s="25">
        <v>3.3</v>
      </c>
      <c r="E146" s="15">
        <v>11.5</v>
      </c>
      <c r="F146" s="16" t="s">
        <v>233</v>
      </c>
      <c r="G146" s="15" t="s">
        <v>279</v>
      </c>
      <c r="H146" s="8">
        <f t="shared" si="28"/>
        <v>1.65</v>
      </c>
      <c r="I146" s="8">
        <f t="shared" si="29"/>
        <v>0.98999999999999988</v>
      </c>
      <c r="J146" s="8">
        <f t="shared" si="30"/>
        <v>2.6399999999999997</v>
      </c>
      <c r="K146" s="7">
        <v>2</v>
      </c>
      <c r="L146" s="8">
        <f t="shared" si="31"/>
        <v>0.6</v>
      </c>
      <c r="M146" s="7">
        <v>0.5</v>
      </c>
      <c r="N146" s="8">
        <v>0.5</v>
      </c>
      <c r="O146" s="8">
        <f t="shared" si="33"/>
        <v>2.65</v>
      </c>
      <c r="P146" s="8">
        <f t="shared" si="34"/>
        <v>1.5899999999999999</v>
      </c>
      <c r="Q146" s="14">
        <f t="shared" si="32"/>
        <v>4.24</v>
      </c>
      <c r="R146" s="32"/>
    </row>
    <row r="147" spans="1:18" ht="19.899999999999999" customHeight="1">
      <c r="A147" s="1">
        <v>144</v>
      </c>
      <c r="B147" s="11" t="s">
        <v>280</v>
      </c>
      <c r="C147" s="15" t="s">
        <v>486</v>
      </c>
      <c r="D147" s="25">
        <v>3.3</v>
      </c>
      <c r="E147" s="15">
        <v>8.5</v>
      </c>
      <c r="F147" s="16" t="s">
        <v>233</v>
      </c>
      <c r="G147" s="15" t="s">
        <v>281</v>
      </c>
      <c r="H147" s="8">
        <f t="shared" si="28"/>
        <v>1.65</v>
      </c>
      <c r="I147" s="8">
        <f t="shared" si="29"/>
        <v>0.98999999999999988</v>
      </c>
      <c r="J147" s="8">
        <f t="shared" si="30"/>
        <v>2.6399999999999997</v>
      </c>
      <c r="K147" s="7">
        <v>2</v>
      </c>
      <c r="L147" s="8">
        <f t="shared" si="31"/>
        <v>0.6</v>
      </c>
      <c r="M147" s="7">
        <v>0.5</v>
      </c>
      <c r="N147" s="8">
        <v>0.5</v>
      </c>
      <c r="O147" s="8">
        <f t="shared" si="33"/>
        <v>2.65</v>
      </c>
      <c r="P147" s="8">
        <f t="shared" si="34"/>
        <v>1.5899999999999999</v>
      </c>
      <c r="Q147" s="14">
        <f t="shared" si="32"/>
        <v>4.24</v>
      </c>
      <c r="R147" s="32"/>
    </row>
    <row r="148" spans="1:18" ht="19.899999999999999" customHeight="1">
      <c r="A148" s="1">
        <v>145</v>
      </c>
      <c r="B148" s="11" t="s">
        <v>282</v>
      </c>
      <c r="C148" s="15" t="s">
        <v>485</v>
      </c>
      <c r="D148" s="25">
        <v>3.3</v>
      </c>
      <c r="E148" s="15">
        <v>9.8000000000000007</v>
      </c>
      <c r="F148" s="16" t="s">
        <v>233</v>
      </c>
      <c r="G148" s="15" t="s">
        <v>283</v>
      </c>
      <c r="H148" s="8">
        <f t="shared" si="28"/>
        <v>1.65</v>
      </c>
      <c r="I148" s="8">
        <f t="shared" si="29"/>
        <v>0.98999999999999988</v>
      </c>
      <c r="J148" s="8">
        <f t="shared" si="30"/>
        <v>2.6399999999999997</v>
      </c>
      <c r="K148" s="7">
        <v>2</v>
      </c>
      <c r="L148" s="8">
        <f t="shared" si="31"/>
        <v>0.6</v>
      </c>
      <c r="M148" s="7">
        <v>0.5</v>
      </c>
      <c r="N148" s="8">
        <v>0.5</v>
      </c>
      <c r="O148" s="8">
        <f t="shared" si="33"/>
        <v>2.65</v>
      </c>
      <c r="P148" s="8">
        <f t="shared" si="34"/>
        <v>1.5899999999999999</v>
      </c>
      <c r="Q148" s="14">
        <f t="shared" si="32"/>
        <v>4.24</v>
      </c>
      <c r="R148" s="32"/>
    </row>
    <row r="149" spans="1:18" ht="19.899999999999999" customHeight="1">
      <c r="A149" s="1">
        <v>146</v>
      </c>
      <c r="B149" s="11" t="s">
        <v>284</v>
      </c>
      <c r="C149" s="15" t="s">
        <v>484</v>
      </c>
      <c r="D149" s="25">
        <v>3.3</v>
      </c>
      <c r="E149" s="15">
        <v>9.8000000000000007</v>
      </c>
      <c r="F149" s="16" t="s">
        <v>233</v>
      </c>
      <c r="G149" s="15" t="s">
        <v>285</v>
      </c>
      <c r="H149" s="8">
        <f t="shared" si="28"/>
        <v>1.65</v>
      </c>
      <c r="I149" s="8">
        <f t="shared" si="29"/>
        <v>0.98999999999999988</v>
      </c>
      <c r="J149" s="8">
        <f t="shared" si="30"/>
        <v>2.6399999999999997</v>
      </c>
      <c r="K149" s="7">
        <v>2</v>
      </c>
      <c r="L149" s="8">
        <f t="shared" si="31"/>
        <v>0.6</v>
      </c>
      <c r="M149" s="7">
        <v>0.5</v>
      </c>
      <c r="N149" s="8">
        <v>0.5</v>
      </c>
      <c r="O149" s="8">
        <f t="shared" si="33"/>
        <v>2.65</v>
      </c>
      <c r="P149" s="8">
        <f t="shared" si="34"/>
        <v>1.5899999999999999</v>
      </c>
      <c r="Q149" s="14">
        <f t="shared" si="32"/>
        <v>4.24</v>
      </c>
      <c r="R149" s="32"/>
    </row>
    <row r="150" spans="1:18" ht="19.899999999999999" customHeight="1">
      <c r="A150" s="1">
        <v>147</v>
      </c>
      <c r="B150" s="11" t="s">
        <v>286</v>
      </c>
      <c r="C150" s="15" t="s">
        <v>483</v>
      </c>
      <c r="D150" s="25">
        <v>3.3</v>
      </c>
      <c r="E150" s="15">
        <v>11</v>
      </c>
      <c r="F150" s="16" t="s">
        <v>233</v>
      </c>
      <c r="G150" s="15" t="s">
        <v>287</v>
      </c>
      <c r="H150" s="8">
        <f t="shared" si="28"/>
        <v>1.65</v>
      </c>
      <c r="I150" s="8">
        <f t="shared" si="29"/>
        <v>0.98999999999999988</v>
      </c>
      <c r="J150" s="8">
        <f t="shared" si="30"/>
        <v>2.6399999999999997</v>
      </c>
      <c r="K150" s="7">
        <v>2</v>
      </c>
      <c r="L150" s="8">
        <f t="shared" si="31"/>
        <v>0.6</v>
      </c>
      <c r="M150" s="7">
        <v>0.5</v>
      </c>
      <c r="N150" s="8">
        <v>0.5</v>
      </c>
      <c r="O150" s="8">
        <f t="shared" si="33"/>
        <v>2.65</v>
      </c>
      <c r="P150" s="8">
        <f t="shared" si="34"/>
        <v>1.5899999999999999</v>
      </c>
      <c r="Q150" s="14">
        <f t="shared" si="32"/>
        <v>4.24</v>
      </c>
      <c r="R150" s="32"/>
    </row>
    <row r="151" spans="1:18" ht="19.899999999999999" customHeight="1">
      <c r="A151" s="1">
        <v>148</v>
      </c>
      <c r="B151" s="11" t="s">
        <v>288</v>
      </c>
      <c r="C151" s="15" t="s">
        <v>482</v>
      </c>
      <c r="D151" s="25">
        <v>3.3</v>
      </c>
      <c r="E151" s="15">
        <v>11</v>
      </c>
      <c r="F151" s="16" t="s">
        <v>233</v>
      </c>
      <c r="G151" s="15" t="s">
        <v>289</v>
      </c>
      <c r="H151" s="8">
        <f t="shared" si="28"/>
        <v>1.65</v>
      </c>
      <c r="I151" s="8">
        <f t="shared" si="29"/>
        <v>0.98999999999999988</v>
      </c>
      <c r="J151" s="8">
        <f t="shared" si="30"/>
        <v>2.6399999999999997</v>
      </c>
      <c r="K151" s="7">
        <v>2</v>
      </c>
      <c r="L151" s="8">
        <f t="shared" si="31"/>
        <v>0.6</v>
      </c>
      <c r="M151" s="7">
        <v>0.5</v>
      </c>
      <c r="N151" s="8">
        <v>0.5</v>
      </c>
      <c r="O151" s="8">
        <f t="shared" si="33"/>
        <v>2.65</v>
      </c>
      <c r="P151" s="8">
        <f t="shared" si="34"/>
        <v>1.5899999999999999</v>
      </c>
      <c r="Q151" s="14">
        <f t="shared" si="32"/>
        <v>4.24</v>
      </c>
      <c r="R151" s="32"/>
    </row>
    <row r="152" spans="1:18" ht="19.899999999999999" customHeight="1">
      <c r="A152" s="1">
        <v>149</v>
      </c>
      <c r="B152" s="11" t="s">
        <v>290</v>
      </c>
      <c r="C152" s="15" t="s">
        <v>481</v>
      </c>
      <c r="D152" s="25">
        <v>3.3</v>
      </c>
      <c r="E152" s="15">
        <v>10</v>
      </c>
      <c r="F152" s="16" t="s">
        <v>233</v>
      </c>
      <c r="G152" s="15" t="s">
        <v>291</v>
      </c>
      <c r="H152" s="8">
        <f t="shared" si="28"/>
        <v>1.65</v>
      </c>
      <c r="I152" s="8">
        <f t="shared" si="29"/>
        <v>0.98999999999999988</v>
      </c>
      <c r="J152" s="8">
        <f t="shared" si="30"/>
        <v>2.6399999999999997</v>
      </c>
      <c r="K152" s="7">
        <v>2</v>
      </c>
      <c r="L152" s="8">
        <f t="shared" si="31"/>
        <v>0.6</v>
      </c>
      <c r="M152" s="7">
        <v>0.5</v>
      </c>
      <c r="N152" s="8">
        <v>0.5</v>
      </c>
      <c r="O152" s="8">
        <f t="shared" si="33"/>
        <v>2.65</v>
      </c>
      <c r="P152" s="8">
        <f t="shared" si="34"/>
        <v>1.5899999999999999</v>
      </c>
      <c r="Q152" s="14">
        <f t="shared" si="32"/>
        <v>4.24</v>
      </c>
      <c r="R152" s="32"/>
    </row>
    <row r="153" spans="1:18" ht="19.899999999999999" customHeight="1">
      <c r="A153" s="1">
        <v>150</v>
      </c>
      <c r="B153" s="11" t="s">
        <v>292</v>
      </c>
      <c r="C153" s="15" t="s">
        <v>480</v>
      </c>
      <c r="D153" s="25">
        <v>3.3</v>
      </c>
      <c r="E153" s="15">
        <v>10</v>
      </c>
      <c r="F153" s="16" t="s">
        <v>233</v>
      </c>
      <c r="G153" s="15" t="s">
        <v>293</v>
      </c>
      <c r="H153" s="8">
        <f t="shared" si="28"/>
        <v>1.65</v>
      </c>
      <c r="I153" s="8">
        <f t="shared" si="29"/>
        <v>0.98999999999999988</v>
      </c>
      <c r="J153" s="8">
        <f t="shared" si="30"/>
        <v>2.6399999999999997</v>
      </c>
      <c r="K153" s="7">
        <v>2</v>
      </c>
      <c r="L153" s="8">
        <f t="shared" si="31"/>
        <v>0.6</v>
      </c>
      <c r="M153" s="7">
        <v>0.5</v>
      </c>
      <c r="N153" s="8">
        <v>0.5</v>
      </c>
      <c r="O153" s="8">
        <f t="shared" si="33"/>
        <v>2.65</v>
      </c>
      <c r="P153" s="8">
        <f t="shared" si="34"/>
        <v>1.5899999999999999</v>
      </c>
      <c r="Q153" s="14">
        <f t="shared" si="32"/>
        <v>4.24</v>
      </c>
      <c r="R153" s="32"/>
    </row>
    <row r="154" spans="1:18" ht="19.899999999999999" customHeight="1">
      <c r="A154" s="1">
        <v>151</v>
      </c>
      <c r="B154" s="11" t="s">
        <v>294</v>
      </c>
      <c r="C154" s="15" t="s">
        <v>479</v>
      </c>
      <c r="D154" s="25">
        <v>3.3</v>
      </c>
      <c r="E154" s="15">
        <v>10</v>
      </c>
      <c r="F154" s="16" t="s">
        <v>233</v>
      </c>
      <c r="G154" s="15" t="s">
        <v>295</v>
      </c>
      <c r="H154" s="8">
        <f t="shared" si="28"/>
        <v>1.65</v>
      </c>
      <c r="I154" s="8">
        <f t="shared" si="29"/>
        <v>0.98999999999999988</v>
      </c>
      <c r="J154" s="8">
        <f t="shared" si="30"/>
        <v>2.6399999999999997</v>
      </c>
      <c r="K154" s="7">
        <v>2</v>
      </c>
      <c r="L154" s="8">
        <f t="shared" si="31"/>
        <v>0.6</v>
      </c>
      <c r="M154" s="7">
        <v>0.5</v>
      </c>
      <c r="N154" s="8">
        <v>0.5</v>
      </c>
      <c r="O154" s="8">
        <f t="shared" si="33"/>
        <v>2.65</v>
      </c>
      <c r="P154" s="8">
        <f t="shared" si="34"/>
        <v>1.5899999999999999</v>
      </c>
      <c r="Q154" s="14">
        <f t="shared" si="32"/>
        <v>4.24</v>
      </c>
      <c r="R154" s="32"/>
    </row>
    <row r="155" spans="1:18" ht="19.899999999999999" customHeight="1">
      <c r="A155" s="1">
        <v>152</v>
      </c>
      <c r="B155" s="11" t="s">
        <v>296</v>
      </c>
      <c r="C155" s="15" t="s">
        <v>478</v>
      </c>
      <c r="D155" s="25">
        <v>3.3</v>
      </c>
      <c r="E155" s="15">
        <v>10</v>
      </c>
      <c r="F155" s="16" t="s">
        <v>233</v>
      </c>
      <c r="G155" s="15" t="s">
        <v>36</v>
      </c>
      <c r="H155" s="8">
        <f t="shared" ref="H155:H171" si="35">D155*0.5</f>
        <v>1.65</v>
      </c>
      <c r="I155" s="8">
        <f t="shared" ref="I155:I171" si="36">D155*0.3</f>
        <v>0.98999999999999988</v>
      </c>
      <c r="J155" s="8">
        <f t="shared" ref="J155:J171" si="37">SUM(H155:I155)</f>
        <v>2.6399999999999997</v>
      </c>
      <c r="K155" s="7">
        <v>2</v>
      </c>
      <c r="L155" s="8">
        <f t="shared" ref="L155:L171" si="38">K155*0.3</f>
        <v>0.6</v>
      </c>
      <c r="M155" s="7">
        <v>0.5</v>
      </c>
      <c r="N155" s="8">
        <v>0.5</v>
      </c>
      <c r="O155" s="8">
        <f t="shared" si="33"/>
        <v>2.65</v>
      </c>
      <c r="P155" s="8">
        <f t="shared" si="34"/>
        <v>1.5899999999999999</v>
      </c>
      <c r="Q155" s="14">
        <f t="shared" ref="Q155:Q171" si="39">O155+P155</f>
        <v>4.24</v>
      </c>
      <c r="R155" s="32"/>
    </row>
    <row r="156" spans="1:18" ht="19.899999999999999" customHeight="1">
      <c r="A156" s="1">
        <v>153</v>
      </c>
      <c r="B156" s="11" t="s">
        <v>297</v>
      </c>
      <c r="C156" s="15" t="s">
        <v>477</v>
      </c>
      <c r="D156" s="25">
        <v>3.3</v>
      </c>
      <c r="E156" s="15">
        <v>8</v>
      </c>
      <c r="F156" s="16" t="s">
        <v>233</v>
      </c>
      <c r="G156" s="15" t="s">
        <v>298</v>
      </c>
      <c r="H156" s="8">
        <f t="shared" si="35"/>
        <v>1.65</v>
      </c>
      <c r="I156" s="8">
        <f t="shared" si="36"/>
        <v>0.98999999999999988</v>
      </c>
      <c r="J156" s="8">
        <f t="shared" si="37"/>
        <v>2.6399999999999997</v>
      </c>
      <c r="K156" s="7">
        <v>2</v>
      </c>
      <c r="L156" s="8">
        <f t="shared" si="38"/>
        <v>0.6</v>
      </c>
      <c r="M156" s="7">
        <v>0.5</v>
      </c>
      <c r="N156" s="8">
        <v>0.5</v>
      </c>
      <c r="O156" s="8">
        <f t="shared" si="33"/>
        <v>2.65</v>
      </c>
      <c r="P156" s="8">
        <f t="shared" si="34"/>
        <v>1.5899999999999999</v>
      </c>
      <c r="Q156" s="14">
        <f t="shared" si="39"/>
        <v>4.24</v>
      </c>
      <c r="R156" s="32"/>
    </row>
    <row r="157" spans="1:18" ht="19.899999999999999" customHeight="1">
      <c r="A157" s="1">
        <v>154</v>
      </c>
      <c r="B157" s="11" t="s">
        <v>299</v>
      </c>
      <c r="C157" s="15" t="s">
        <v>476</v>
      </c>
      <c r="D157" s="25">
        <v>3.3</v>
      </c>
      <c r="E157" s="15">
        <v>9</v>
      </c>
      <c r="F157" s="16" t="s">
        <v>233</v>
      </c>
      <c r="G157" s="15" t="s">
        <v>300</v>
      </c>
      <c r="H157" s="8">
        <f t="shared" si="35"/>
        <v>1.65</v>
      </c>
      <c r="I157" s="8">
        <f t="shared" si="36"/>
        <v>0.98999999999999988</v>
      </c>
      <c r="J157" s="8">
        <f t="shared" si="37"/>
        <v>2.6399999999999997</v>
      </c>
      <c r="K157" s="7">
        <v>2</v>
      </c>
      <c r="L157" s="8">
        <f t="shared" si="38"/>
        <v>0.6</v>
      </c>
      <c r="M157" s="7">
        <v>0.5</v>
      </c>
      <c r="N157" s="8">
        <v>0.5</v>
      </c>
      <c r="O157" s="8">
        <f t="shared" si="33"/>
        <v>2.65</v>
      </c>
      <c r="P157" s="8">
        <f t="shared" si="34"/>
        <v>1.5899999999999999</v>
      </c>
      <c r="Q157" s="14">
        <f t="shared" si="39"/>
        <v>4.24</v>
      </c>
      <c r="R157" s="32"/>
    </row>
    <row r="158" spans="1:18" ht="19.899999999999999" customHeight="1">
      <c r="A158" s="1">
        <v>155</v>
      </c>
      <c r="B158" s="11" t="s">
        <v>301</v>
      </c>
      <c r="C158" s="15" t="s">
        <v>475</v>
      </c>
      <c r="D158" s="25">
        <v>3.3</v>
      </c>
      <c r="E158" s="15">
        <v>7</v>
      </c>
      <c r="F158" s="16" t="s">
        <v>233</v>
      </c>
      <c r="G158" s="15" t="s">
        <v>302</v>
      </c>
      <c r="H158" s="8">
        <f t="shared" si="35"/>
        <v>1.65</v>
      </c>
      <c r="I158" s="8">
        <f t="shared" si="36"/>
        <v>0.98999999999999988</v>
      </c>
      <c r="J158" s="8">
        <f t="shared" si="37"/>
        <v>2.6399999999999997</v>
      </c>
      <c r="K158" s="7">
        <v>2</v>
      </c>
      <c r="L158" s="8">
        <f t="shared" si="38"/>
        <v>0.6</v>
      </c>
      <c r="M158" s="7">
        <v>0.5</v>
      </c>
      <c r="N158" s="8">
        <v>0.5</v>
      </c>
      <c r="O158" s="8">
        <f t="shared" si="33"/>
        <v>2.65</v>
      </c>
      <c r="P158" s="8">
        <f t="shared" si="34"/>
        <v>1.5899999999999999</v>
      </c>
      <c r="Q158" s="14">
        <f t="shared" si="39"/>
        <v>4.24</v>
      </c>
      <c r="R158" s="32"/>
    </row>
    <row r="159" spans="1:18" ht="19.899999999999999" customHeight="1">
      <c r="A159" s="1">
        <v>156</v>
      </c>
      <c r="B159" s="11" t="s">
        <v>303</v>
      </c>
      <c r="C159" s="15" t="s">
        <v>474</v>
      </c>
      <c r="D159" s="25">
        <v>3.3</v>
      </c>
      <c r="E159" s="15">
        <v>9.8000000000000007</v>
      </c>
      <c r="F159" s="16" t="s">
        <v>233</v>
      </c>
      <c r="G159" s="15" t="s">
        <v>304</v>
      </c>
      <c r="H159" s="8">
        <f t="shared" si="35"/>
        <v>1.65</v>
      </c>
      <c r="I159" s="8">
        <f t="shared" si="36"/>
        <v>0.98999999999999988</v>
      </c>
      <c r="J159" s="8">
        <f t="shared" si="37"/>
        <v>2.6399999999999997</v>
      </c>
      <c r="K159" s="7">
        <v>2</v>
      </c>
      <c r="L159" s="8">
        <f t="shared" si="38"/>
        <v>0.6</v>
      </c>
      <c r="M159" s="7">
        <v>0.5</v>
      </c>
      <c r="N159" s="8">
        <v>0.5</v>
      </c>
      <c r="O159" s="8">
        <f t="shared" si="33"/>
        <v>2.65</v>
      </c>
      <c r="P159" s="8">
        <f t="shared" si="34"/>
        <v>1.5899999999999999</v>
      </c>
      <c r="Q159" s="14">
        <f t="shared" si="39"/>
        <v>4.24</v>
      </c>
      <c r="R159" s="32"/>
    </row>
    <row r="160" spans="1:18" ht="19.899999999999999" customHeight="1">
      <c r="A160" s="1">
        <v>157</v>
      </c>
      <c r="B160" s="11" t="s">
        <v>305</v>
      </c>
      <c r="C160" s="15" t="s">
        <v>473</v>
      </c>
      <c r="D160" s="25">
        <v>3.3</v>
      </c>
      <c r="E160" s="15">
        <v>9.5</v>
      </c>
      <c r="F160" s="16" t="s">
        <v>233</v>
      </c>
      <c r="G160" s="15" t="s">
        <v>306</v>
      </c>
      <c r="H160" s="8">
        <f t="shared" si="35"/>
        <v>1.65</v>
      </c>
      <c r="I160" s="8">
        <f t="shared" si="36"/>
        <v>0.98999999999999988</v>
      </c>
      <c r="J160" s="8">
        <f t="shared" si="37"/>
        <v>2.6399999999999997</v>
      </c>
      <c r="K160" s="7">
        <v>2</v>
      </c>
      <c r="L160" s="8">
        <f t="shared" si="38"/>
        <v>0.6</v>
      </c>
      <c r="M160" s="7">
        <v>0.5</v>
      </c>
      <c r="N160" s="8">
        <v>0.5</v>
      </c>
      <c r="O160" s="8">
        <f t="shared" si="33"/>
        <v>2.65</v>
      </c>
      <c r="P160" s="8">
        <f t="shared" si="34"/>
        <v>1.5899999999999999</v>
      </c>
      <c r="Q160" s="14">
        <f t="shared" si="39"/>
        <v>4.24</v>
      </c>
      <c r="R160" s="32"/>
    </row>
    <row r="161" spans="1:18" ht="19.899999999999999" customHeight="1">
      <c r="A161" s="1">
        <v>158</v>
      </c>
      <c r="B161" s="11" t="s">
        <v>307</v>
      </c>
      <c r="C161" s="15" t="s">
        <v>472</v>
      </c>
      <c r="D161" s="25">
        <v>3.3</v>
      </c>
      <c r="E161" s="15">
        <v>2</v>
      </c>
      <c r="F161" s="16" t="s">
        <v>233</v>
      </c>
      <c r="G161" s="15" t="s">
        <v>308</v>
      </c>
      <c r="H161" s="8">
        <f t="shared" si="35"/>
        <v>1.65</v>
      </c>
      <c r="I161" s="8">
        <f t="shared" si="36"/>
        <v>0.98999999999999988</v>
      </c>
      <c r="J161" s="8">
        <f t="shared" si="37"/>
        <v>2.6399999999999997</v>
      </c>
      <c r="K161" s="7">
        <v>2</v>
      </c>
      <c r="L161" s="8">
        <f t="shared" si="38"/>
        <v>0.6</v>
      </c>
      <c r="M161" s="7">
        <v>0.5</v>
      </c>
      <c r="N161" s="8">
        <v>0.5</v>
      </c>
      <c r="O161" s="8">
        <f t="shared" si="33"/>
        <v>2.65</v>
      </c>
      <c r="P161" s="8">
        <f t="shared" si="34"/>
        <v>1.5899999999999999</v>
      </c>
      <c r="Q161" s="14">
        <f t="shared" si="39"/>
        <v>4.24</v>
      </c>
      <c r="R161" s="32"/>
    </row>
    <row r="162" spans="1:18" ht="19.899999999999999" customHeight="1">
      <c r="A162" s="1">
        <v>159</v>
      </c>
      <c r="B162" s="11" t="s">
        <v>309</v>
      </c>
      <c r="C162" s="15" t="s">
        <v>471</v>
      </c>
      <c r="D162" s="25">
        <v>3.3</v>
      </c>
      <c r="E162" s="15">
        <v>8</v>
      </c>
      <c r="F162" s="16" t="s">
        <v>233</v>
      </c>
      <c r="G162" s="15" t="s">
        <v>310</v>
      </c>
      <c r="H162" s="8">
        <f t="shared" si="35"/>
        <v>1.65</v>
      </c>
      <c r="I162" s="8">
        <f t="shared" si="36"/>
        <v>0.98999999999999988</v>
      </c>
      <c r="J162" s="8">
        <f t="shared" si="37"/>
        <v>2.6399999999999997</v>
      </c>
      <c r="K162" s="7">
        <v>2</v>
      </c>
      <c r="L162" s="8">
        <f t="shared" si="38"/>
        <v>0.6</v>
      </c>
      <c r="M162" s="7">
        <v>0.5</v>
      </c>
      <c r="N162" s="8">
        <v>0.5</v>
      </c>
      <c r="O162" s="8">
        <f t="shared" si="33"/>
        <v>2.65</v>
      </c>
      <c r="P162" s="8">
        <f t="shared" si="34"/>
        <v>1.5899999999999999</v>
      </c>
      <c r="Q162" s="14">
        <f t="shared" si="39"/>
        <v>4.24</v>
      </c>
      <c r="R162" s="32"/>
    </row>
    <row r="163" spans="1:18" ht="19.899999999999999" customHeight="1">
      <c r="A163" s="1">
        <v>160</v>
      </c>
      <c r="B163" s="11" t="s">
        <v>311</v>
      </c>
      <c r="C163" s="15" t="s">
        <v>470</v>
      </c>
      <c r="D163" s="25">
        <v>3.3</v>
      </c>
      <c r="E163" s="15">
        <v>10</v>
      </c>
      <c r="F163" s="16" t="s">
        <v>233</v>
      </c>
      <c r="G163" s="15" t="s">
        <v>312</v>
      </c>
      <c r="H163" s="8">
        <f t="shared" si="35"/>
        <v>1.65</v>
      </c>
      <c r="I163" s="8">
        <f t="shared" si="36"/>
        <v>0.98999999999999988</v>
      </c>
      <c r="J163" s="8">
        <f t="shared" si="37"/>
        <v>2.6399999999999997</v>
      </c>
      <c r="K163" s="7">
        <v>2</v>
      </c>
      <c r="L163" s="8">
        <f t="shared" si="38"/>
        <v>0.6</v>
      </c>
      <c r="M163" s="7">
        <v>0.5</v>
      </c>
      <c r="N163" s="8">
        <v>0.5</v>
      </c>
      <c r="O163" s="8">
        <f t="shared" ref="O163:O171" si="40">H163+M163+N163</f>
        <v>2.65</v>
      </c>
      <c r="P163" s="8">
        <f t="shared" ref="P163:P171" si="41">I163+L163</f>
        <v>1.5899999999999999</v>
      </c>
      <c r="Q163" s="14">
        <f t="shared" si="39"/>
        <v>4.24</v>
      </c>
      <c r="R163" s="32"/>
    </row>
    <row r="164" spans="1:18" ht="19.899999999999999" customHeight="1">
      <c r="A164" s="1">
        <v>161</v>
      </c>
      <c r="B164" s="11" t="s">
        <v>313</v>
      </c>
      <c r="C164" s="15" t="s">
        <v>469</v>
      </c>
      <c r="D164" s="25">
        <v>3.3</v>
      </c>
      <c r="E164" s="15">
        <v>8</v>
      </c>
      <c r="F164" s="16" t="s">
        <v>233</v>
      </c>
      <c r="G164" s="15" t="s">
        <v>190</v>
      </c>
      <c r="H164" s="8">
        <f t="shared" si="35"/>
        <v>1.65</v>
      </c>
      <c r="I164" s="8">
        <f t="shared" si="36"/>
        <v>0.98999999999999988</v>
      </c>
      <c r="J164" s="8">
        <f t="shared" si="37"/>
        <v>2.6399999999999997</v>
      </c>
      <c r="K164" s="7">
        <v>2</v>
      </c>
      <c r="L164" s="8">
        <f t="shared" si="38"/>
        <v>0.6</v>
      </c>
      <c r="M164" s="7">
        <v>0.5</v>
      </c>
      <c r="N164" s="8">
        <v>0.5</v>
      </c>
      <c r="O164" s="8">
        <f t="shared" si="40"/>
        <v>2.65</v>
      </c>
      <c r="P164" s="8">
        <f t="shared" si="41"/>
        <v>1.5899999999999999</v>
      </c>
      <c r="Q164" s="14">
        <f t="shared" si="39"/>
        <v>4.24</v>
      </c>
      <c r="R164" s="32"/>
    </row>
    <row r="165" spans="1:18" ht="19.899999999999999" customHeight="1">
      <c r="A165" s="1">
        <v>162</v>
      </c>
      <c r="B165" s="11" t="s">
        <v>314</v>
      </c>
      <c r="C165" s="15" t="s">
        <v>468</v>
      </c>
      <c r="D165" s="25">
        <v>3.3</v>
      </c>
      <c r="E165" s="15">
        <v>8</v>
      </c>
      <c r="F165" s="16" t="s">
        <v>233</v>
      </c>
      <c r="G165" s="15" t="s">
        <v>315</v>
      </c>
      <c r="H165" s="8">
        <f t="shared" si="35"/>
        <v>1.65</v>
      </c>
      <c r="I165" s="8">
        <f t="shared" si="36"/>
        <v>0.98999999999999988</v>
      </c>
      <c r="J165" s="8">
        <f t="shared" si="37"/>
        <v>2.6399999999999997</v>
      </c>
      <c r="K165" s="7">
        <v>2</v>
      </c>
      <c r="L165" s="8">
        <f t="shared" si="38"/>
        <v>0.6</v>
      </c>
      <c r="M165" s="7">
        <v>0.5</v>
      </c>
      <c r="N165" s="8">
        <v>0.5</v>
      </c>
      <c r="O165" s="8">
        <f t="shared" si="40"/>
        <v>2.65</v>
      </c>
      <c r="P165" s="8">
        <f t="shared" si="41"/>
        <v>1.5899999999999999</v>
      </c>
      <c r="Q165" s="14">
        <f t="shared" si="39"/>
        <v>4.24</v>
      </c>
      <c r="R165" s="32"/>
    </row>
    <row r="166" spans="1:18" ht="19.899999999999999" customHeight="1">
      <c r="A166" s="1">
        <v>163</v>
      </c>
      <c r="B166" s="11" t="s">
        <v>316</v>
      </c>
      <c r="C166" s="15" t="s">
        <v>467</v>
      </c>
      <c r="D166" s="25">
        <v>3.3</v>
      </c>
      <c r="E166" s="15">
        <v>9</v>
      </c>
      <c r="F166" s="16" t="s">
        <v>233</v>
      </c>
      <c r="G166" s="15" t="s">
        <v>317</v>
      </c>
      <c r="H166" s="8">
        <f t="shared" si="35"/>
        <v>1.65</v>
      </c>
      <c r="I166" s="8">
        <f t="shared" si="36"/>
        <v>0.98999999999999988</v>
      </c>
      <c r="J166" s="8">
        <f t="shared" si="37"/>
        <v>2.6399999999999997</v>
      </c>
      <c r="K166" s="7">
        <v>2</v>
      </c>
      <c r="L166" s="8">
        <f t="shared" si="38"/>
        <v>0.6</v>
      </c>
      <c r="M166" s="7">
        <v>0.5</v>
      </c>
      <c r="N166" s="8">
        <v>0.5</v>
      </c>
      <c r="O166" s="8">
        <f t="shared" si="40"/>
        <v>2.65</v>
      </c>
      <c r="P166" s="8">
        <f t="shared" si="41"/>
        <v>1.5899999999999999</v>
      </c>
      <c r="Q166" s="14">
        <f t="shared" si="39"/>
        <v>4.24</v>
      </c>
      <c r="R166" s="32"/>
    </row>
    <row r="167" spans="1:18" ht="19.899999999999999" customHeight="1">
      <c r="A167" s="1">
        <v>164</v>
      </c>
      <c r="B167" s="11" t="s">
        <v>318</v>
      </c>
      <c r="C167" s="15" t="s">
        <v>466</v>
      </c>
      <c r="D167" s="25">
        <v>3.3</v>
      </c>
      <c r="E167" s="15">
        <v>8.8000000000000007</v>
      </c>
      <c r="F167" s="16" t="s">
        <v>233</v>
      </c>
      <c r="G167" s="15" t="s">
        <v>319</v>
      </c>
      <c r="H167" s="8">
        <f t="shared" si="35"/>
        <v>1.65</v>
      </c>
      <c r="I167" s="8">
        <f t="shared" si="36"/>
        <v>0.98999999999999988</v>
      </c>
      <c r="J167" s="8">
        <f t="shared" si="37"/>
        <v>2.6399999999999997</v>
      </c>
      <c r="K167" s="7">
        <v>2</v>
      </c>
      <c r="L167" s="8">
        <f t="shared" si="38"/>
        <v>0.6</v>
      </c>
      <c r="M167" s="7">
        <v>0.5</v>
      </c>
      <c r="N167" s="8">
        <v>0.5</v>
      </c>
      <c r="O167" s="8">
        <f t="shared" si="40"/>
        <v>2.65</v>
      </c>
      <c r="P167" s="8">
        <f t="shared" si="41"/>
        <v>1.5899999999999999</v>
      </c>
      <c r="Q167" s="14">
        <f t="shared" si="39"/>
        <v>4.24</v>
      </c>
      <c r="R167" s="32"/>
    </row>
    <row r="168" spans="1:18" ht="19.899999999999999" customHeight="1">
      <c r="A168" s="1">
        <v>165</v>
      </c>
      <c r="B168" s="11" t="s">
        <v>320</v>
      </c>
      <c r="C168" s="15" t="s">
        <v>465</v>
      </c>
      <c r="D168" s="25">
        <v>3.3</v>
      </c>
      <c r="E168" s="15">
        <v>9.8000000000000007</v>
      </c>
      <c r="F168" s="16" t="s">
        <v>233</v>
      </c>
      <c r="G168" s="15" t="s">
        <v>321</v>
      </c>
      <c r="H168" s="8">
        <f t="shared" si="35"/>
        <v>1.65</v>
      </c>
      <c r="I168" s="8">
        <f t="shared" si="36"/>
        <v>0.98999999999999988</v>
      </c>
      <c r="J168" s="8">
        <f t="shared" si="37"/>
        <v>2.6399999999999997</v>
      </c>
      <c r="K168" s="7">
        <v>2</v>
      </c>
      <c r="L168" s="8">
        <f t="shared" si="38"/>
        <v>0.6</v>
      </c>
      <c r="M168" s="7">
        <v>0.5</v>
      </c>
      <c r="N168" s="8">
        <v>0.5</v>
      </c>
      <c r="O168" s="8">
        <f t="shared" si="40"/>
        <v>2.65</v>
      </c>
      <c r="P168" s="8">
        <f t="shared" si="41"/>
        <v>1.5899999999999999</v>
      </c>
      <c r="Q168" s="14">
        <f t="shared" si="39"/>
        <v>4.24</v>
      </c>
      <c r="R168" s="32"/>
    </row>
    <row r="169" spans="1:18" ht="19.899999999999999" customHeight="1">
      <c r="A169" s="1">
        <v>166</v>
      </c>
      <c r="B169" s="11" t="s">
        <v>322</v>
      </c>
      <c r="C169" s="15" t="s">
        <v>464</v>
      </c>
      <c r="D169" s="25">
        <v>3.3</v>
      </c>
      <c r="E169" s="15">
        <v>10</v>
      </c>
      <c r="F169" s="16" t="s">
        <v>233</v>
      </c>
      <c r="G169" s="15" t="s">
        <v>323</v>
      </c>
      <c r="H169" s="8">
        <f t="shared" si="35"/>
        <v>1.65</v>
      </c>
      <c r="I169" s="8">
        <f t="shared" si="36"/>
        <v>0.98999999999999988</v>
      </c>
      <c r="J169" s="8">
        <f t="shared" si="37"/>
        <v>2.6399999999999997</v>
      </c>
      <c r="K169" s="7">
        <v>2</v>
      </c>
      <c r="L169" s="8">
        <f t="shared" si="38"/>
        <v>0.6</v>
      </c>
      <c r="M169" s="7">
        <v>0.5</v>
      </c>
      <c r="N169" s="8">
        <v>0.5</v>
      </c>
      <c r="O169" s="8">
        <f t="shared" si="40"/>
        <v>2.65</v>
      </c>
      <c r="P169" s="8">
        <f t="shared" si="41"/>
        <v>1.5899999999999999</v>
      </c>
      <c r="Q169" s="14">
        <f t="shared" si="39"/>
        <v>4.24</v>
      </c>
      <c r="R169" s="32"/>
    </row>
    <row r="170" spans="1:18" ht="19.899999999999999" customHeight="1">
      <c r="A170" s="1">
        <v>167</v>
      </c>
      <c r="B170" s="7" t="s">
        <v>324</v>
      </c>
      <c r="C170" s="7" t="s">
        <v>463</v>
      </c>
      <c r="D170" s="23">
        <v>3.3</v>
      </c>
      <c r="E170" s="7">
        <v>9.8000000000000007</v>
      </c>
      <c r="F170" s="7" t="s">
        <v>233</v>
      </c>
      <c r="G170" s="7" t="s">
        <v>325</v>
      </c>
      <c r="H170" s="8">
        <f t="shared" si="35"/>
        <v>1.65</v>
      </c>
      <c r="I170" s="8">
        <f t="shared" si="36"/>
        <v>0.98999999999999988</v>
      </c>
      <c r="J170" s="8">
        <f t="shared" si="37"/>
        <v>2.6399999999999997</v>
      </c>
      <c r="K170" s="7">
        <v>2</v>
      </c>
      <c r="L170" s="8">
        <f t="shared" si="38"/>
        <v>0.6</v>
      </c>
      <c r="M170" s="7">
        <v>0.5</v>
      </c>
      <c r="N170" s="8">
        <v>0.5</v>
      </c>
      <c r="O170" s="8">
        <f t="shared" si="40"/>
        <v>2.65</v>
      </c>
      <c r="P170" s="8">
        <f t="shared" si="41"/>
        <v>1.5899999999999999</v>
      </c>
      <c r="Q170" s="14">
        <f t="shared" si="39"/>
        <v>4.24</v>
      </c>
      <c r="R170" s="32"/>
    </row>
    <row r="171" spans="1:18" ht="26.25" customHeight="1">
      <c r="A171" s="1">
        <v>168</v>
      </c>
      <c r="B171" s="7" t="s">
        <v>326</v>
      </c>
      <c r="C171" s="7" t="s">
        <v>462</v>
      </c>
      <c r="D171" s="23">
        <v>3.3</v>
      </c>
      <c r="E171" s="7">
        <v>8</v>
      </c>
      <c r="F171" s="7" t="s">
        <v>233</v>
      </c>
      <c r="G171" s="7" t="s">
        <v>327</v>
      </c>
      <c r="H171" s="8">
        <f t="shared" si="35"/>
        <v>1.65</v>
      </c>
      <c r="I171" s="8">
        <f t="shared" si="36"/>
        <v>0.98999999999999988</v>
      </c>
      <c r="J171" s="8">
        <f t="shared" si="37"/>
        <v>2.6399999999999997</v>
      </c>
      <c r="K171" s="7">
        <v>2</v>
      </c>
      <c r="L171" s="8">
        <f t="shared" si="38"/>
        <v>0.6</v>
      </c>
      <c r="M171" s="7">
        <v>0.5</v>
      </c>
      <c r="N171" s="8">
        <v>0.5</v>
      </c>
      <c r="O171" s="8">
        <f t="shared" si="40"/>
        <v>2.65</v>
      </c>
      <c r="P171" s="8">
        <f t="shared" si="41"/>
        <v>1.5899999999999999</v>
      </c>
      <c r="Q171" s="14">
        <f t="shared" si="39"/>
        <v>4.24</v>
      </c>
      <c r="R171" s="32"/>
    </row>
    <row r="172" spans="1:18" ht="25.15" customHeight="1">
      <c r="A172" s="36" t="s">
        <v>328</v>
      </c>
      <c r="B172" s="36"/>
      <c r="C172" s="36"/>
      <c r="D172" s="36">
        <f>SUM(D4:D171)</f>
        <v>8650.6999999999607</v>
      </c>
      <c r="E172" s="36"/>
      <c r="F172" s="36"/>
      <c r="G172" s="36"/>
      <c r="H172" s="36">
        <f>SUM(H4:H171)</f>
        <v>4325.3499999999804</v>
      </c>
      <c r="I172" s="36">
        <f t="shared" ref="I172:P172" si="42">SUM(I4:I171)</f>
        <v>2595.2099999999959</v>
      </c>
      <c r="J172" s="36">
        <f t="shared" si="42"/>
        <v>6920.5600000000204</v>
      </c>
      <c r="K172" s="36">
        <f t="shared" si="42"/>
        <v>475</v>
      </c>
      <c r="L172" s="36">
        <f t="shared" si="42"/>
        <v>142.49999999999929</v>
      </c>
      <c r="M172" s="36">
        <f t="shared" si="42"/>
        <v>151</v>
      </c>
      <c r="N172" s="36">
        <f t="shared" si="42"/>
        <v>84</v>
      </c>
      <c r="O172" s="36">
        <f t="shared" si="42"/>
        <v>4560.3499999999785</v>
      </c>
      <c r="P172" s="36">
        <f t="shared" si="42"/>
        <v>2737.7100000000087</v>
      </c>
      <c r="Q172" s="36">
        <f>SUM(Q4:Q171)</f>
        <v>7298.06</v>
      </c>
      <c r="R172" s="32"/>
    </row>
  </sheetData>
  <sortState ref="A3:Q124">
    <sortCondition ref="G3"/>
  </sortState>
  <mergeCells count="11">
    <mergeCell ref="A1:Q1"/>
    <mergeCell ref="H2:J2"/>
    <mergeCell ref="K2:L2"/>
    <mergeCell ref="O2:Q2"/>
    <mergeCell ref="A2:A3"/>
    <mergeCell ref="B2:B3"/>
    <mergeCell ref="C2:C3"/>
    <mergeCell ref="D2:D3"/>
    <mergeCell ref="E2:E3"/>
    <mergeCell ref="F2:F3"/>
    <mergeCell ref="G2:G3"/>
  </mergeCells>
  <phoneticPr fontId="15" type="noConversion"/>
  <pageMargins left="0.15748031496062992" right="0.15748031496062992" top="0.19685039370078741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2016全市</vt:lpstr>
      <vt:lpstr>'2016全市'!Print_Titles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XZJD</dc:creator>
  <cp:lastModifiedBy>1215Li</cp:lastModifiedBy>
  <cp:lastPrinted>2018-03-15T00:32:02Z</cp:lastPrinted>
  <dcterms:created xsi:type="dcterms:W3CDTF">2017-08-11T07:31:00Z</dcterms:created>
  <dcterms:modified xsi:type="dcterms:W3CDTF">2018-03-15T00:32:15Z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