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6" yWindow="1200" windowWidth="17496" windowHeight="11016"/>
  </bookViews>
  <sheets>
    <sheet name="2017拆解渔船补助金额 " sheetId="4" r:id="rId1"/>
  </sheets>
  <definedNames>
    <definedName name="_xlnm._FilterDatabase" localSheetId="0" hidden="1">'2017拆解渔船补助金额 '!$A$2:$Q$157</definedName>
    <definedName name="_xlnm.Print_Titles" localSheetId="0">'2017拆解渔船补助金额 '!$2:$3</definedName>
  </definedNames>
  <calcPr calcId="124519"/>
</workbook>
</file>

<file path=xl/calcChain.xml><?xml version="1.0" encoding="utf-8"?>
<calcChain xmlns="http://schemas.openxmlformats.org/spreadsheetml/2006/main">
  <c r="D157" i="4"/>
  <c r="L157" l="1"/>
  <c r="K60" l="1"/>
  <c r="I60"/>
  <c r="H60"/>
  <c r="J157" l="1"/>
  <c r="M157"/>
  <c r="K155"/>
  <c r="K153"/>
  <c r="K149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50"/>
  <c r="K151"/>
  <c r="K152"/>
  <c r="K154"/>
  <c r="K156"/>
  <c r="I142"/>
  <c r="I148"/>
  <c r="O148" s="1"/>
  <c r="I151"/>
  <c r="I5"/>
  <c r="O5" s="1"/>
  <c r="I6"/>
  <c r="I7"/>
  <c r="O7" s="1"/>
  <c r="I8"/>
  <c r="I9"/>
  <c r="O9" s="1"/>
  <c r="I10"/>
  <c r="I11"/>
  <c r="O11" s="1"/>
  <c r="I12"/>
  <c r="I13"/>
  <c r="O13" s="1"/>
  <c r="I14"/>
  <c r="I15"/>
  <c r="O15" s="1"/>
  <c r="I16"/>
  <c r="I17"/>
  <c r="O17" s="1"/>
  <c r="I18"/>
  <c r="I19"/>
  <c r="O19" s="1"/>
  <c r="I20"/>
  <c r="I21"/>
  <c r="O21" s="1"/>
  <c r="I22"/>
  <c r="I23"/>
  <c r="O23" s="1"/>
  <c r="I24"/>
  <c r="I25"/>
  <c r="O25" s="1"/>
  <c r="I26"/>
  <c r="I27"/>
  <c r="O27" s="1"/>
  <c r="I28"/>
  <c r="I29"/>
  <c r="O29" s="1"/>
  <c r="I30"/>
  <c r="I31"/>
  <c r="O31" s="1"/>
  <c r="I32"/>
  <c r="I33"/>
  <c r="O33" s="1"/>
  <c r="I34"/>
  <c r="I35"/>
  <c r="O35" s="1"/>
  <c r="I36"/>
  <c r="I37"/>
  <c r="O37" s="1"/>
  <c r="I38"/>
  <c r="I39"/>
  <c r="O39" s="1"/>
  <c r="I40"/>
  <c r="I41"/>
  <c r="O41" s="1"/>
  <c r="I42"/>
  <c r="I43"/>
  <c r="O43" s="1"/>
  <c r="I44"/>
  <c r="I45"/>
  <c r="O45" s="1"/>
  <c r="I46"/>
  <c r="I47"/>
  <c r="O47" s="1"/>
  <c r="I48"/>
  <c r="I49"/>
  <c r="O49" s="1"/>
  <c r="I50"/>
  <c r="I51"/>
  <c r="O51" s="1"/>
  <c r="I52"/>
  <c r="I53"/>
  <c r="O53" s="1"/>
  <c r="I54"/>
  <c r="I55"/>
  <c r="O55" s="1"/>
  <c r="I56"/>
  <c r="I57"/>
  <c r="O57" s="1"/>
  <c r="I58"/>
  <c r="O58" s="1"/>
  <c r="I59"/>
  <c r="O59" s="1"/>
  <c r="I61"/>
  <c r="O61" s="1"/>
  <c r="I62"/>
  <c r="O62" s="1"/>
  <c r="I63"/>
  <c r="O63" s="1"/>
  <c r="I64"/>
  <c r="O64" s="1"/>
  <c r="I65"/>
  <c r="O65" s="1"/>
  <c r="I66"/>
  <c r="O66" s="1"/>
  <c r="I67"/>
  <c r="O67" s="1"/>
  <c r="I68"/>
  <c r="O68" s="1"/>
  <c r="I69"/>
  <c r="O69" s="1"/>
  <c r="I70"/>
  <c r="O70" s="1"/>
  <c r="I71"/>
  <c r="O71" s="1"/>
  <c r="I72"/>
  <c r="O72" s="1"/>
  <c r="I73"/>
  <c r="O73" s="1"/>
  <c r="I74"/>
  <c r="O74" s="1"/>
  <c r="I75"/>
  <c r="O75" s="1"/>
  <c r="I76"/>
  <c r="O76" s="1"/>
  <c r="I77"/>
  <c r="O77" s="1"/>
  <c r="I78"/>
  <c r="O78" s="1"/>
  <c r="I79"/>
  <c r="O79" s="1"/>
  <c r="I80"/>
  <c r="O80" s="1"/>
  <c r="I81"/>
  <c r="O81" s="1"/>
  <c r="I82"/>
  <c r="O82" s="1"/>
  <c r="I83"/>
  <c r="O83" s="1"/>
  <c r="I84"/>
  <c r="O84" s="1"/>
  <c r="I85"/>
  <c r="O85" s="1"/>
  <c r="I86"/>
  <c r="O86" s="1"/>
  <c r="I87"/>
  <c r="O87" s="1"/>
  <c r="I88"/>
  <c r="O88" s="1"/>
  <c r="I89"/>
  <c r="O89" s="1"/>
  <c r="I90"/>
  <c r="O90" s="1"/>
  <c r="I91"/>
  <c r="O91" s="1"/>
  <c r="I92"/>
  <c r="O92" s="1"/>
  <c r="I93"/>
  <c r="O93" s="1"/>
  <c r="I94"/>
  <c r="O94" s="1"/>
  <c r="I95"/>
  <c r="O95" s="1"/>
  <c r="I96"/>
  <c r="O96" s="1"/>
  <c r="I97"/>
  <c r="O97" s="1"/>
  <c r="I98"/>
  <c r="O98" s="1"/>
  <c r="I99"/>
  <c r="O99" s="1"/>
  <c r="I100"/>
  <c r="O100" s="1"/>
  <c r="I101"/>
  <c r="O101" s="1"/>
  <c r="I102"/>
  <c r="O102" s="1"/>
  <c r="I103"/>
  <c r="O103" s="1"/>
  <c r="I104"/>
  <c r="O104" s="1"/>
  <c r="I105"/>
  <c r="O105" s="1"/>
  <c r="I106"/>
  <c r="O106" s="1"/>
  <c r="I107"/>
  <c r="O107" s="1"/>
  <c r="I108"/>
  <c r="O108" s="1"/>
  <c r="I109"/>
  <c r="O109" s="1"/>
  <c r="I110"/>
  <c r="O110" s="1"/>
  <c r="I111"/>
  <c r="O111" s="1"/>
  <c r="I112"/>
  <c r="O112" s="1"/>
  <c r="I113"/>
  <c r="O113" s="1"/>
  <c r="I114"/>
  <c r="O114" s="1"/>
  <c r="I115"/>
  <c r="O115" s="1"/>
  <c r="I116"/>
  <c r="O116" s="1"/>
  <c r="I117"/>
  <c r="O117" s="1"/>
  <c r="I118"/>
  <c r="O118" s="1"/>
  <c r="I119"/>
  <c r="O119" s="1"/>
  <c r="I120"/>
  <c r="O120" s="1"/>
  <c r="I121"/>
  <c r="O121" s="1"/>
  <c r="I122"/>
  <c r="O122" s="1"/>
  <c r="I123"/>
  <c r="O123" s="1"/>
  <c r="I124"/>
  <c r="O124" s="1"/>
  <c r="I125"/>
  <c r="O125" s="1"/>
  <c r="I126"/>
  <c r="O126" s="1"/>
  <c r="I127"/>
  <c r="O127" s="1"/>
  <c r="I128"/>
  <c r="O128" s="1"/>
  <c r="I129"/>
  <c r="O129" s="1"/>
  <c r="I130"/>
  <c r="O130" s="1"/>
  <c r="I131"/>
  <c r="O131" s="1"/>
  <c r="I132"/>
  <c r="O132" s="1"/>
  <c r="I133"/>
  <c r="O133" s="1"/>
  <c r="I134"/>
  <c r="O134" s="1"/>
  <c r="I135"/>
  <c r="O135" s="1"/>
  <c r="I136"/>
  <c r="O136" s="1"/>
  <c r="I137"/>
  <c r="O137" s="1"/>
  <c r="I138"/>
  <c r="O138" s="1"/>
  <c r="I139"/>
  <c r="O139" s="1"/>
  <c r="I140"/>
  <c r="I141"/>
  <c r="O141" s="1"/>
  <c r="I143"/>
  <c r="O143" s="1"/>
  <c r="I144"/>
  <c r="O144" s="1"/>
  <c r="I145"/>
  <c r="O145" s="1"/>
  <c r="I146"/>
  <c r="O146" s="1"/>
  <c r="I147"/>
  <c r="O147" s="1"/>
  <c r="I149"/>
  <c r="O149" s="1"/>
  <c r="I150"/>
  <c r="O150" s="1"/>
  <c r="I152"/>
  <c r="O152" s="1"/>
  <c r="I153"/>
  <c r="I154"/>
  <c r="O154" s="1"/>
  <c r="I155"/>
  <c r="O155" s="1"/>
  <c r="I156"/>
  <c r="O156" s="1"/>
  <c r="I4"/>
  <c r="H151"/>
  <c r="N151" s="1"/>
  <c r="H5"/>
  <c r="N5" s="1"/>
  <c r="P5" s="1"/>
  <c r="H6"/>
  <c r="N6" s="1"/>
  <c r="H7"/>
  <c r="N7" s="1"/>
  <c r="P7" s="1"/>
  <c r="H8"/>
  <c r="N8" s="1"/>
  <c r="H9"/>
  <c r="N9" s="1"/>
  <c r="P9" s="1"/>
  <c r="H10"/>
  <c r="N10" s="1"/>
  <c r="H11"/>
  <c r="N11" s="1"/>
  <c r="P11" s="1"/>
  <c r="H12"/>
  <c r="N12" s="1"/>
  <c r="H13"/>
  <c r="N13" s="1"/>
  <c r="P13" s="1"/>
  <c r="H14"/>
  <c r="N14" s="1"/>
  <c r="H15"/>
  <c r="N15" s="1"/>
  <c r="H16"/>
  <c r="N16" s="1"/>
  <c r="H17"/>
  <c r="N17" s="1"/>
  <c r="P17" s="1"/>
  <c r="H18"/>
  <c r="N18" s="1"/>
  <c r="H19"/>
  <c r="N19" s="1"/>
  <c r="P19" s="1"/>
  <c r="H20"/>
  <c r="N20" s="1"/>
  <c r="H21"/>
  <c r="N21" s="1"/>
  <c r="P21" s="1"/>
  <c r="H22"/>
  <c r="N22" s="1"/>
  <c r="H23"/>
  <c r="N23" s="1"/>
  <c r="P23" s="1"/>
  <c r="H24"/>
  <c r="N24" s="1"/>
  <c r="H25"/>
  <c r="N25" s="1"/>
  <c r="P25" s="1"/>
  <c r="H26"/>
  <c r="N26" s="1"/>
  <c r="H27"/>
  <c r="N27" s="1"/>
  <c r="P27" s="1"/>
  <c r="H28"/>
  <c r="N28" s="1"/>
  <c r="H29"/>
  <c r="N29" s="1"/>
  <c r="P29" s="1"/>
  <c r="H30"/>
  <c r="N30" s="1"/>
  <c r="H31"/>
  <c r="N31" s="1"/>
  <c r="P31" s="1"/>
  <c r="H32"/>
  <c r="N32" s="1"/>
  <c r="H33"/>
  <c r="N33" s="1"/>
  <c r="P33" s="1"/>
  <c r="H34"/>
  <c r="N34" s="1"/>
  <c r="H35"/>
  <c r="N35" s="1"/>
  <c r="P35" s="1"/>
  <c r="H36"/>
  <c r="N36" s="1"/>
  <c r="H37"/>
  <c r="N37" s="1"/>
  <c r="P37" s="1"/>
  <c r="H38"/>
  <c r="N38" s="1"/>
  <c r="H39"/>
  <c r="N39" s="1"/>
  <c r="P39" s="1"/>
  <c r="H40"/>
  <c r="N40" s="1"/>
  <c r="H41"/>
  <c r="N41" s="1"/>
  <c r="P41" s="1"/>
  <c r="H42"/>
  <c r="N42" s="1"/>
  <c r="H43"/>
  <c r="N43" s="1"/>
  <c r="P43" s="1"/>
  <c r="H44"/>
  <c r="N44" s="1"/>
  <c r="H45"/>
  <c r="N45" s="1"/>
  <c r="P45" s="1"/>
  <c r="H46"/>
  <c r="N46" s="1"/>
  <c r="H47"/>
  <c r="N47" s="1"/>
  <c r="P47" s="1"/>
  <c r="H48"/>
  <c r="N48" s="1"/>
  <c r="H49"/>
  <c r="N49" s="1"/>
  <c r="P49" s="1"/>
  <c r="H50"/>
  <c r="N50" s="1"/>
  <c r="H51"/>
  <c r="N51" s="1"/>
  <c r="P51" s="1"/>
  <c r="H52"/>
  <c r="N52" s="1"/>
  <c r="H53"/>
  <c r="N53" s="1"/>
  <c r="P53" s="1"/>
  <c r="H54"/>
  <c r="N54" s="1"/>
  <c r="H55"/>
  <c r="N55" s="1"/>
  <c r="P55" s="1"/>
  <c r="H56"/>
  <c r="N56" s="1"/>
  <c r="H57"/>
  <c r="N57" s="1"/>
  <c r="P57" s="1"/>
  <c r="H58"/>
  <c r="N58" s="1"/>
  <c r="P58" s="1"/>
  <c r="H59"/>
  <c r="N59" s="1"/>
  <c r="P59" s="1"/>
  <c r="H61"/>
  <c r="N61" s="1"/>
  <c r="P61" s="1"/>
  <c r="H62"/>
  <c r="N62" s="1"/>
  <c r="P62" s="1"/>
  <c r="H63"/>
  <c r="N63" s="1"/>
  <c r="P63" s="1"/>
  <c r="H64"/>
  <c r="N64" s="1"/>
  <c r="P64" s="1"/>
  <c r="H65"/>
  <c r="N65" s="1"/>
  <c r="P65" s="1"/>
  <c r="H66"/>
  <c r="N66" s="1"/>
  <c r="P66" s="1"/>
  <c r="H67"/>
  <c r="N67" s="1"/>
  <c r="P67" s="1"/>
  <c r="H68"/>
  <c r="N68" s="1"/>
  <c r="P68" s="1"/>
  <c r="H69"/>
  <c r="N69" s="1"/>
  <c r="P69" s="1"/>
  <c r="H70"/>
  <c r="N70" s="1"/>
  <c r="P70" s="1"/>
  <c r="H71"/>
  <c r="N71" s="1"/>
  <c r="P71" s="1"/>
  <c r="H72"/>
  <c r="N72" s="1"/>
  <c r="P72" s="1"/>
  <c r="H73"/>
  <c r="N73" s="1"/>
  <c r="P73" s="1"/>
  <c r="H74"/>
  <c r="N74" s="1"/>
  <c r="P74" s="1"/>
  <c r="H75"/>
  <c r="N75" s="1"/>
  <c r="P75" s="1"/>
  <c r="H76"/>
  <c r="N76" s="1"/>
  <c r="P76" s="1"/>
  <c r="H77"/>
  <c r="N77" s="1"/>
  <c r="P77" s="1"/>
  <c r="H78"/>
  <c r="N78" s="1"/>
  <c r="P78" s="1"/>
  <c r="H79"/>
  <c r="N79" s="1"/>
  <c r="P79" s="1"/>
  <c r="H80"/>
  <c r="N80" s="1"/>
  <c r="P80" s="1"/>
  <c r="H81"/>
  <c r="N81" s="1"/>
  <c r="P81" s="1"/>
  <c r="H82"/>
  <c r="N82" s="1"/>
  <c r="P82" s="1"/>
  <c r="H83"/>
  <c r="N83" s="1"/>
  <c r="P83" s="1"/>
  <c r="H84"/>
  <c r="N84" s="1"/>
  <c r="P84" s="1"/>
  <c r="H85"/>
  <c r="N85" s="1"/>
  <c r="P85" s="1"/>
  <c r="H86"/>
  <c r="N86" s="1"/>
  <c r="P86" s="1"/>
  <c r="H87"/>
  <c r="N87" s="1"/>
  <c r="P87" s="1"/>
  <c r="H88"/>
  <c r="N88" s="1"/>
  <c r="P88" s="1"/>
  <c r="H89"/>
  <c r="N89" s="1"/>
  <c r="P89" s="1"/>
  <c r="H90"/>
  <c r="N90" s="1"/>
  <c r="P90" s="1"/>
  <c r="H91"/>
  <c r="N91" s="1"/>
  <c r="P91" s="1"/>
  <c r="H92"/>
  <c r="N92" s="1"/>
  <c r="P92" s="1"/>
  <c r="H93"/>
  <c r="N93" s="1"/>
  <c r="P93" s="1"/>
  <c r="H94"/>
  <c r="N94" s="1"/>
  <c r="P94" s="1"/>
  <c r="H95"/>
  <c r="N95" s="1"/>
  <c r="P95" s="1"/>
  <c r="H96"/>
  <c r="N96" s="1"/>
  <c r="P96" s="1"/>
  <c r="H97"/>
  <c r="N97" s="1"/>
  <c r="P97" s="1"/>
  <c r="H98"/>
  <c r="N98" s="1"/>
  <c r="P98" s="1"/>
  <c r="H99"/>
  <c r="N99" s="1"/>
  <c r="P99" s="1"/>
  <c r="H100"/>
  <c r="N100" s="1"/>
  <c r="P100" s="1"/>
  <c r="H101"/>
  <c r="N101" s="1"/>
  <c r="P101" s="1"/>
  <c r="H102"/>
  <c r="N102" s="1"/>
  <c r="P102" s="1"/>
  <c r="H103"/>
  <c r="N103" s="1"/>
  <c r="P103" s="1"/>
  <c r="H104"/>
  <c r="N104" s="1"/>
  <c r="P104" s="1"/>
  <c r="H105"/>
  <c r="N105" s="1"/>
  <c r="P105" s="1"/>
  <c r="H106"/>
  <c r="N106" s="1"/>
  <c r="P106" s="1"/>
  <c r="H107"/>
  <c r="N107" s="1"/>
  <c r="P107" s="1"/>
  <c r="H108"/>
  <c r="N108" s="1"/>
  <c r="P108" s="1"/>
  <c r="H109"/>
  <c r="N109" s="1"/>
  <c r="P109" s="1"/>
  <c r="H110"/>
  <c r="N110" s="1"/>
  <c r="P110" s="1"/>
  <c r="H111"/>
  <c r="N111" s="1"/>
  <c r="P111" s="1"/>
  <c r="H112"/>
  <c r="N112" s="1"/>
  <c r="P112" s="1"/>
  <c r="H113"/>
  <c r="N113" s="1"/>
  <c r="P113" s="1"/>
  <c r="H114"/>
  <c r="N114" s="1"/>
  <c r="P114" s="1"/>
  <c r="H115"/>
  <c r="N115" s="1"/>
  <c r="P115" s="1"/>
  <c r="H116"/>
  <c r="N116" s="1"/>
  <c r="P116" s="1"/>
  <c r="H117"/>
  <c r="N117" s="1"/>
  <c r="P117" s="1"/>
  <c r="H118"/>
  <c r="N118" s="1"/>
  <c r="P118" s="1"/>
  <c r="H119"/>
  <c r="N119" s="1"/>
  <c r="P119" s="1"/>
  <c r="H120"/>
  <c r="N120" s="1"/>
  <c r="P120" s="1"/>
  <c r="H121"/>
  <c r="N121" s="1"/>
  <c r="P121" s="1"/>
  <c r="H122"/>
  <c r="N122" s="1"/>
  <c r="P122" s="1"/>
  <c r="H123"/>
  <c r="N123" s="1"/>
  <c r="P123" s="1"/>
  <c r="H124"/>
  <c r="N124" s="1"/>
  <c r="P124" s="1"/>
  <c r="H125"/>
  <c r="N125" s="1"/>
  <c r="P125" s="1"/>
  <c r="H126"/>
  <c r="N126" s="1"/>
  <c r="P126" s="1"/>
  <c r="H127"/>
  <c r="N127" s="1"/>
  <c r="P127" s="1"/>
  <c r="H128"/>
  <c r="N128" s="1"/>
  <c r="P128" s="1"/>
  <c r="H129"/>
  <c r="N129" s="1"/>
  <c r="P129" s="1"/>
  <c r="H130"/>
  <c r="N130" s="1"/>
  <c r="P130" s="1"/>
  <c r="H131"/>
  <c r="N131" s="1"/>
  <c r="P131" s="1"/>
  <c r="H132"/>
  <c r="N132" s="1"/>
  <c r="P132" s="1"/>
  <c r="H133"/>
  <c r="N133" s="1"/>
  <c r="P133" s="1"/>
  <c r="H134"/>
  <c r="N134" s="1"/>
  <c r="P134" s="1"/>
  <c r="H135"/>
  <c r="N135" s="1"/>
  <c r="P135" s="1"/>
  <c r="H136"/>
  <c r="N136" s="1"/>
  <c r="P136" s="1"/>
  <c r="H137"/>
  <c r="N137" s="1"/>
  <c r="P137" s="1"/>
  <c r="H138"/>
  <c r="N138" s="1"/>
  <c r="P138" s="1"/>
  <c r="H139"/>
  <c r="N139" s="1"/>
  <c r="P139" s="1"/>
  <c r="H140"/>
  <c r="N140" s="1"/>
  <c r="H141"/>
  <c r="N141" s="1"/>
  <c r="P141" s="1"/>
  <c r="H142"/>
  <c r="N142" s="1"/>
  <c r="H143"/>
  <c r="N143" s="1"/>
  <c r="P143" s="1"/>
  <c r="H144"/>
  <c r="N144" s="1"/>
  <c r="P144" s="1"/>
  <c r="H145"/>
  <c r="N145" s="1"/>
  <c r="P145" s="1"/>
  <c r="H146"/>
  <c r="N146" s="1"/>
  <c r="P146" s="1"/>
  <c r="H147"/>
  <c r="N147" s="1"/>
  <c r="P147" s="1"/>
  <c r="H148"/>
  <c r="N148" s="1"/>
  <c r="P148" s="1"/>
  <c r="H149"/>
  <c r="N149" s="1"/>
  <c r="P149" s="1"/>
  <c r="H150"/>
  <c r="N150" s="1"/>
  <c r="P150" s="1"/>
  <c r="H152"/>
  <c r="N152" s="1"/>
  <c r="P152" s="1"/>
  <c r="H153"/>
  <c r="N153" s="1"/>
  <c r="H154"/>
  <c r="N154" s="1"/>
  <c r="P154" s="1"/>
  <c r="H155"/>
  <c r="N155" s="1"/>
  <c r="P155" s="1"/>
  <c r="H156"/>
  <c r="N156" s="1"/>
  <c r="P156" s="1"/>
  <c r="H4"/>
  <c r="O56" l="1"/>
  <c r="P56" s="1"/>
  <c r="O54"/>
  <c r="P54" s="1"/>
  <c r="O52"/>
  <c r="P52" s="1"/>
  <c r="O50"/>
  <c r="P50" s="1"/>
  <c r="O48"/>
  <c r="P48" s="1"/>
  <c r="O46"/>
  <c r="P46" s="1"/>
  <c r="O44"/>
  <c r="P44" s="1"/>
  <c r="O42"/>
  <c r="P42" s="1"/>
  <c r="O40"/>
  <c r="P40" s="1"/>
  <c r="O38"/>
  <c r="P38" s="1"/>
  <c r="O36"/>
  <c r="P36" s="1"/>
  <c r="O34"/>
  <c r="P34" s="1"/>
  <c r="O32"/>
  <c r="P32" s="1"/>
  <c r="O30"/>
  <c r="P30" s="1"/>
  <c r="O28"/>
  <c r="P28" s="1"/>
  <c r="O26"/>
  <c r="P26" s="1"/>
  <c r="O24"/>
  <c r="P24" s="1"/>
  <c r="O22"/>
  <c r="P22" s="1"/>
  <c r="O20"/>
  <c r="P20" s="1"/>
  <c r="O18"/>
  <c r="P18" s="1"/>
  <c r="O16"/>
  <c r="P16" s="1"/>
  <c r="O14"/>
  <c r="P14" s="1"/>
  <c r="O12"/>
  <c r="P12" s="1"/>
  <c r="O10"/>
  <c r="P10" s="1"/>
  <c r="O8"/>
  <c r="P8" s="1"/>
  <c r="O6"/>
  <c r="P6" s="1"/>
  <c r="N4"/>
  <c r="H157"/>
  <c r="P15"/>
  <c r="O153"/>
  <c r="P153" s="1"/>
  <c r="O140"/>
  <c r="P140" s="1"/>
  <c r="O151"/>
  <c r="P151" s="1"/>
  <c r="O142"/>
  <c r="P142" s="1"/>
  <c r="I157"/>
  <c r="O60"/>
  <c r="N60"/>
  <c r="P60" s="1"/>
  <c r="K4"/>
  <c r="K157" s="1"/>
  <c r="N157" l="1"/>
  <c r="O4"/>
  <c r="O157" s="1"/>
  <c r="P4" l="1"/>
</calcChain>
</file>

<file path=xl/sharedStrings.xml><?xml version="1.0" encoding="utf-8"?>
<sst xmlns="http://schemas.openxmlformats.org/spreadsheetml/2006/main" count="640" uniqueCount="335">
  <si>
    <t>序号</t>
  </si>
  <si>
    <t>船号</t>
  </si>
  <si>
    <t>所有人</t>
  </si>
  <si>
    <t>总功率
(千瓦)</t>
  </si>
  <si>
    <t>作业类型</t>
  </si>
  <si>
    <t>船长(米)</t>
  </si>
  <si>
    <t>减船转产补助</t>
  </si>
  <si>
    <t>减船转产渔民培训</t>
  </si>
  <si>
    <t>渔具集中
销毁补助</t>
  </si>
  <si>
    <t xml:space="preserve">资金合计
</t>
  </si>
  <si>
    <t>专项转移支付资金补助（万元）</t>
  </si>
  <si>
    <t>一般性转移支付资金补助（万元）</t>
  </si>
  <si>
    <t>核定船员数</t>
  </si>
  <si>
    <t>合计
（万元）</t>
  </si>
  <si>
    <t>专项转移支付资金补助（万元）</t>
    <phoneticPr fontId="5" type="noConversion"/>
  </si>
  <si>
    <t>备注</t>
    <phoneticPr fontId="5" type="noConversion"/>
  </si>
  <si>
    <t>一般性转移支付资金补助（万元）</t>
    <phoneticPr fontId="5" type="noConversion"/>
  </si>
  <si>
    <t xml:space="preserve">专项转移支付资金合计（万元）
</t>
    <phoneticPr fontId="5" type="noConversion"/>
  </si>
  <si>
    <t>罗  英</t>
  </si>
  <si>
    <t>桂北渔62035</t>
  </si>
  <si>
    <t>李亚保</t>
  </si>
  <si>
    <t>桂合渔24018</t>
  </si>
  <si>
    <t>韦能华</t>
  </si>
  <si>
    <t>桂北渔62190</t>
  </si>
  <si>
    <t>李亚二</t>
  </si>
  <si>
    <t>韩作云</t>
  </si>
  <si>
    <t>桂合渔23136</t>
  </si>
  <si>
    <t>杨友明</t>
  </si>
  <si>
    <t>桂合渔33208</t>
  </si>
  <si>
    <t>庞亚德</t>
  </si>
  <si>
    <t>桂合渔37018</t>
  </si>
  <si>
    <t>吴亚六</t>
  </si>
  <si>
    <t>桂合渔00025</t>
  </si>
  <si>
    <t>覃小飞</t>
  </si>
  <si>
    <t>桂合渔67003</t>
  </si>
  <si>
    <t>莫传富</t>
  </si>
  <si>
    <t>刘凤兴</t>
  </si>
  <si>
    <t>桂北渔62188</t>
  </si>
  <si>
    <t>李亚里</t>
  </si>
  <si>
    <t>桂北渔82033</t>
  </si>
  <si>
    <t>龙进芳</t>
  </si>
  <si>
    <t>桂北渔62258</t>
  </si>
  <si>
    <t>李金保</t>
  </si>
  <si>
    <t>杂渔具</t>
  </si>
  <si>
    <t>刺网</t>
  </si>
  <si>
    <t>拖网</t>
  </si>
  <si>
    <t>材质</t>
    <phoneticPr fontId="8" type="noConversion"/>
  </si>
  <si>
    <t>木质</t>
  </si>
  <si>
    <t>北海市2017年海洋捕捞渔民减船转产补助对象名册</t>
    <phoneticPr fontId="5" type="noConversion"/>
  </si>
  <si>
    <t>桂北渔98028</t>
  </si>
  <si>
    <t>刺网</t>
    <phoneticPr fontId="10" type="noConversion"/>
  </si>
  <si>
    <t>木质</t>
    <phoneticPr fontId="10" type="noConversion"/>
  </si>
  <si>
    <t>木质</t>
    <phoneticPr fontId="10" type="noConversion"/>
  </si>
  <si>
    <t>刺网</t>
    <phoneticPr fontId="10" type="noConversion"/>
  </si>
  <si>
    <t>桂北渔91219</t>
    <phoneticPr fontId="10" type="noConversion"/>
  </si>
  <si>
    <t>王功亮</t>
    <phoneticPr fontId="10" type="noConversion"/>
  </si>
  <si>
    <t>桂北渔91008</t>
    <phoneticPr fontId="10" type="noConversion"/>
  </si>
  <si>
    <t>王功友</t>
    <phoneticPr fontId="10" type="noConversion"/>
  </si>
  <si>
    <t>桂北渔91236</t>
    <phoneticPr fontId="10" type="noConversion"/>
  </si>
  <si>
    <t>韩朝强</t>
    <phoneticPr fontId="10" type="noConversion"/>
  </si>
  <si>
    <t>桂北渔62330</t>
    <phoneticPr fontId="10" type="noConversion"/>
  </si>
  <si>
    <t>吴世福</t>
    <phoneticPr fontId="10" type="noConversion"/>
  </si>
  <si>
    <t>杂渔具</t>
    <phoneticPr fontId="10" type="noConversion"/>
  </si>
  <si>
    <t>桂北渔91288</t>
    <phoneticPr fontId="10" type="noConversion"/>
  </si>
  <si>
    <t>刺网</t>
    <phoneticPr fontId="10" type="noConversion"/>
  </si>
  <si>
    <t>木质</t>
    <phoneticPr fontId="10" type="noConversion"/>
  </si>
  <si>
    <t>桂北渔96061</t>
    <phoneticPr fontId="10" type="noConversion"/>
  </si>
  <si>
    <t>叶乾均</t>
    <phoneticPr fontId="10" type="noConversion"/>
  </si>
  <si>
    <t>桂北渔96063</t>
    <phoneticPr fontId="10" type="noConversion"/>
  </si>
  <si>
    <t>秦宗任</t>
    <phoneticPr fontId="10" type="noConversion"/>
  </si>
  <si>
    <t>伍亚八</t>
    <phoneticPr fontId="10" type="noConversion"/>
  </si>
  <si>
    <t>刺网、笼壶</t>
    <phoneticPr fontId="10" type="noConversion"/>
  </si>
  <si>
    <t>桂北渔63330</t>
    <phoneticPr fontId="10" type="noConversion"/>
  </si>
  <si>
    <t>桂北渔71306</t>
    <phoneticPr fontId="10" type="noConversion"/>
  </si>
  <si>
    <t>符东芳</t>
    <phoneticPr fontId="10" type="noConversion"/>
  </si>
  <si>
    <t>桂北渔71310</t>
    <phoneticPr fontId="11" type="noConversion"/>
  </si>
  <si>
    <t>林绍军</t>
    <phoneticPr fontId="11" type="noConversion"/>
  </si>
  <si>
    <t>桂北渔74301</t>
    <phoneticPr fontId="11" type="noConversion"/>
  </si>
  <si>
    <t>黄志礼</t>
    <phoneticPr fontId="11" type="noConversion"/>
  </si>
  <si>
    <t>桂北渔74310</t>
    <phoneticPr fontId="11" type="noConversion"/>
  </si>
  <si>
    <t>杨球明</t>
    <phoneticPr fontId="11" type="noConversion"/>
  </si>
  <si>
    <t>桂北渔73311</t>
    <phoneticPr fontId="11" type="noConversion"/>
  </si>
  <si>
    <t>杨兴</t>
    <phoneticPr fontId="11" type="noConversion"/>
  </si>
  <si>
    <t>桂北渔74323</t>
    <phoneticPr fontId="11" type="noConversion"/>
  </si>
  <si>
    <t>张自楠</t>
    <phoneticPr fontId="11" type="noConversion"/>
  </si>
  <si>
    <t>桂北渔74307</t>
    <phoneticPr fontId="11" type="noConversion"/>
  </si>
  <si>
    <t>李文光</t>
    <phoneticPr fontId="11" type="noConversion"/>
  </si>
  <si>
    <t>桂北渔73306</t>
    <phoneticPr fontId="11" type="noConversion"/>
  </si>
  <si>
    <t>邓克贵</t>
    <phoneticPr fontId="11" type="noConversion"/>
  </si>
  <si>
    <t>桂北渔74316</t>
    <phoneticPr fontId="11" type="noConversion"/>
  </si>
  <si>
    <t>黄启东</t>
    <phoneticPr fontId="11" type="noConversion"/>
  </si>
  <si>
    <t>桂北渔74302</t>
    <phoneticPr fontId="11" type="noConversion"/>
  </si>
  <si>
    <t>李华贵</t>
    <phoneticPr fontId="11" type="noConversion"/>
  </si>
  <si>
    <t>桂北渔70302</t>
    <phoneticPr fontId="11" type="noConversion"/>
  </si>
  <si>
    <t>黄春有</t>
    <phoneticPr fontId="11" type="noConversion"/>
  </si>
  <si>
    <t>桂北渔77323</t>
    <phoneticPr fontId="11" type="noConversion"/>
  </si>
  <si>
    <t>邓福良</t>
    <phoneticPr fontId="11" type="noConversion"/>
  </si>
  <si>
    <t>桂北渔73305</t>
    <phoneticPr fontId="11" type="noConversion"/>
  </si>
  <si>
    <t>陈伟明</t>
    <phoneticPr fontId="11" type="noConversion"/>
  </si>
  <si>
    <t>桂北渔74315</t>
    <phoneticPr fontId="11" type="noConversion"/>
  </si>
  <si>
    <t>谭南福</t>
    <phoneticPr fontId="11" type="noConversion"/>
  </si>
  <si>
    <t>桂北渔73312</t>
    <phoneticPr fontId="11" type="noConversion"/>
  </si>
  <si>
    <t>邓克雄</t>
    <phoneticPr fontId="11" type="noConversion"/>
  </si>
  <si>
    <t>桂北渔62106</t>
    <phoneticPr fontId="11" type="noConversion"/>
  </si>
  <si>
    <t>卢亚四</t>
    <phoneticPr fontId="11" type="noConversion"/>
  </si>
  <si>
    <t>桂北渔62238</t>
    <phoneticPr fontId="11" type="noConversion"/>
  </si>
  <si>
    <t>黄华德</t>
    <phoneticPr fontId="11" type="noConversion"/>
  </si>
  <si>
    <t>桂北渔62315</t>
    <phoneticPr fontId="11" type="noConversion"/>
  </si>
  <si>
    <t>梁亚胜</t>
    <phoneticPr fontId="11" type="noConversion"/>
  </si>
  <si>
    <t>桂北渔63085</t>
    <phoneticPr fontId="11" type="noConversion"/>
  </si>
  <si>
    <t>李亚养</t>
    <phoneticPr fontId="11" type="noConversion"/>
  </si>
  <si>
    <t>冼世辉</t>
    <phoneticPr fontId="11" type="noConversion"/>
  </si>
  <si>
    <t>桂北渔68335</t>
    <phoneticPr fontId="11" type="noConversion"/>
  </si>
  <si>
    <t>黎明</t>
    <phoneticPr fontId="11" type="noConversion"/>
  </si>
  <si>
    <t>桂北渔65057</t>
    <phoneticPr fontId="11" type="noConversion"/>
  </si>
  <si>
    <t>石福雄</t>
    <phoneticPr fontId="11" type="noConversion"/>
  </si>
  <si>
    <t>包成辉</t>
    <phoneticPr fontId="11" type="noConversion"/>
  </si>
  <si>
    <t>桂北渔68343</t>
    <phoneticPr fontId="11" type="noConversion"/>
  </si>
  <si>
    <t>伍亚八</t>
    <phoneticPr fontId="11" type="noConversion"/>
  </si>
  <si>
    <t>桂北渔62303</t>
    <phoneticPr fontId="11" type="noConversion"/>
  </si>
  <si>
    <t>桂北渔63383</t>
    <phoneticPr fontId="11" type="noConversion"/>
  </si>
  <si>
    <t>桂北渔62396</t>
    <phoneticPr fontId="11" type="noConversion"/>
  </si>
  <si>
    <t>桂北渔62392</t>
    <phoneticPr fontId="11" type="noConversion"/>
  </si>
  <si>
    <t>桂北渔63322</t>
    <phoneticPr fontId="11" type="noConversion"/>
  </si>
  <si>
    <t>陈兴凤</t>
    <phoneticPr fontId="11" type="noConversion"/>
  </si>
  <si>
    <t>桂北渔62368</t>
    <phoneticPr fontId="11" type="noConversion"/>
  </si>
  <si>
    <t>桂北渔68314</t>
    <phoneticPr fontId="11" type="noConversion"/>
  </si>
  <si>
    <t>桂北渔63360</t>
    <phoneticPr fontId="11" type="noConversion"/>
  </si>
  <si>
    <t>桂北渔62350</t>
    <phoneticPr fontId="11" type="noConversion"/>
  </si>
  <si>
    <t>桂北渔62363</t>
    <phoneticPr fontId="11" type="noConversion"/>
  </si>
  <si>
    <t>黄亚燕</t>
    <phoneticPr fontId="11" type="noConversion"/>
  </si>
  <si>
    <t>桂北渔62370</t>
    <phoneticPr fontId="11" type="noConversion"/>
  </si>
  <si>
    <t>黄煜</t>
    <phoneticPr fontId="11" type="noConversion"/>
  </si>
  <si>
    <t>卢明贵</t>
    <phoneticPr fontId="11" type="noConversion"/>
  </si>
  <si>
    <t>桂北渔62341</t>
    <phoneticPr fontId="11" type="noConversion"/>
  </si>
  <si>
    <t>拖网</t>
    <phoneticPr fontId="10" type="noConversion"/>
  </si>
  <si>
    <t>桂北渔62323</t>
    <phoneticPr fontId="11" type="noConversion"/>
  </si>
  <si>
    <t>桂北渔62331</t>
    <phoneticPr fontId="11" type="noConversion"/>
  </si>
  <si>
    <t>蒙发勇</t>
    <phoneticPr fontId="11" type="noConversion"/>
  </si>
  <si>
    <t>桂北渔66013</t>
    <phoneticPr fontId="11" type="noConversion"/>
  </si>
  <si>
    <t>朱日威</t>
    <phoneticPr fontId="11" type="noConversion"/>
  </si>
  <si>
    <t>钢质</t>
    <phoneticPr fontId="10" type="noConversion"/>
  </si>
  <si>
    <t>桂北渔65076</t>
    <phoneticPr fontId="11" type="noConversion"/>
  </si>
  <si>
    <t>朱奎安</t>
    <phoneticPr fontId="11" type="noConversion"/>
  </si>
  <si>
    <t>桂北渔63302</t>
    <phoneticPr fontId="11" type="noConversion"/>
  </si>
  <si>
    <t>桂北渔63306</t>
    <phoneticPr fontId="11" type="noConversion"/>
  </si>
  <si>
    <t>张亚养</t>
    <phoneticPr fontId="11" type="noConversion"/>
  </si>
  <si>
    <t>黄志明</t>
    <phoneticPr fontId="11" type="noConversion"/>
  </si>
  <si>
    <t>卢亚八</t>
    <phoneticPr fontId="11" type="noConversion"/>
  </si>
  <si>
    <t>桂北渔91125</t>
    <phoneticPr fontId="11" type="noConversion"/>
  </si>
  <si>
    <t>庞大宏</t>
    <phoneticPr fontId="11" type="noConversion"/>
  </si>
  <si>
    <t>桂北渔91082</t>
    <phoneticPr fontId="11" type="noConversion"/>
  </si>
  <si>
    <t>曾世志</t>
    <phoneticPr fontId="11" type="noConversion"/>
  </si>
  <si>
    <t>庞基远</t>
    <phoneticPr fontId="11" type="noConversion"/>
  </si>
  <si>
    <t>桂合渔62066</t>
    <phoneticPr fontId="11" type="noConversion"/>
  </si>
  <si>
    <t>顾能其</t>
    <phoneticPr fontId="11" type="noConversion"/>
  </si>
  <si>
    <t>桂合渔22898</t>
    <phoneticPr fontId="11" type="noConversion"/>
  </si>
  <si>
    <t>桂合渔23098</t>
    <phoneticPr fontId="11" type="noConversion"/>
  </si>
  <si>
    <t>傅木安</t>
    <phoneticPr fontId="11" type="noConversion"/>
  </si>
  <si>
    <t>桂合渔23126</t>
    <phoneticPr fontId="11" type="noConversion"/>
  </si>
  <si>
    <t>黎贵</t>
    <phoneticPr fontId="11" type="noConversion"/>
  </si>
  <si>
    <t>桂合渔27021</t>
    <phoneticPr fontId="11" type="noConversion"/>
  </si>
  <si>
    <t>王娟</t>
    <phoneticPr fontId="11" type="noConversion"/>
  </si>
  <si>
    <t>桂合渔25323</t>
    <phoneticPr fontId="11" type="noConversion"/>
  </si>
  <si>
    <t>卢龙聪</t>
    <phoneticPr fontId="11" type="noConversion"/>
  </si>
  <si>
    <t>桂合渔22135</t>
    <phoneticPr fontId="11" type="noConversion"/>
  </si>
  <si>
    <t>傅修德</t>
    <phoneticPr fontId="11" type="noConversion"/>
  </si>
  <si>
    <t>桂合渔10055</t>
    <phoneticPr fontId="11" type="noConversion"/>
  </si>
  <si>
    <t>杨真强</t>
    <phoneticPr fontId="11" type="noConversion"/>
  </si>
  <si>
    <t>桂合渔10688</t>
    <phoneticPr fontId="11" type="noConversion"/>
  </si>
  <si>
    <t>吴常丰</t>
    <phoneticPr fontId="11" type="noConversion"/>
  </si>
  <si>
    <t>桂合渔80155</t>
    <phoneticPr fontId="11" type="noConversion"/>
  </si>
  <si>
    <t>陈秀贤</t>
    <phoneticPr fontId="11" type="noConversion"/>
  </si>
  <si>
    <t>桂合渔38130</t>
    <phoneticPr fontId="11" type="noConversion"/>
  </si>
  <si>
    <t>王翠明</t>
    <phoneticPr fontId="11" type="noConversion"/>
  </si>
  <si>
    <t>桂合渔23018</t>
    <phoneticPr fontId="11" type="noConversion"/>
  </si>
  <si>
    <t>桂合渔25056</t>
    <phoneticPr fontId="11" type="noConversion"/>
  </si>
  <si>
    <t>林秀英</t>
    <phoneticPr fontId="11" type="noConversion"/>
  </si>
  <si>
    <t>桂合渔80009</t>
    <phoneticPr fontId="11" type="noConversion"/>
  </si>
  <si>
    <t>陈冬勇</t>
    <phoneticPr fontId="11" type="noConversion"/>
  </si>
  <si>
    <t>桂合渔21024</t>
    <phoneticPr fontId="11" type="noConversion"/>
  </si>
  <si>
    <t>梁艳丽</t>
    <phoneticPr fontId="11" type="noConversion"/>
  </si>
  <si>
    <t>桂合渔00338</t>
    <phoneticPr fontId="11" type="noConversion"/>
  </si>
  <si>
    <t>冯华</t>
    <phoneticPr fontId="11" type="noConversion"/>
  </si>
  <si>
    <t>桂合渔66001</t>
    <phoneticPr fontId="11" type="noConversion"/>
  </si>
  <si>
    <t>桂合渔23090</t>
    <phoneticPr fontId="11" type="noConversion"/>
  </si>
  <si>
    <t>陈继秋</t>
    <phoneticPr fontId="11" type="noConversion"/>
  </si>
  <si>
    <t>桂合渔23057</t>
    <phoneticPr fontId="11" type="noConversion"/>
  </si>
  <si>
    <t>李书芳</t>
    <phoneticPr fontId="11" type="noConversion"/>
  </si>
  <si>
    <t>桂合渔66022</t>
    <phoneticPr fontId="11" type="noConversion"/>
  </si>
  <si>
    <t>莫传文</t>
    <phoneticPr fontId="11" type="noConversion"/>
  </si>
  <si>
    <t>桂合渔13018</t>
    <phoneticPr fontId="11" type="noConversion"/>
  </si>
  <si>
    <t>包海波</t>
    <phoneticPr fontId="11" type="noConversion"/>
  </si>
  <si>
    <t>桂合渔36051</t>
    <phoneticPr fontId="11" type="noConversion"/>
  </si>
  <si>
    <t>桂北渔72319</t>
    <phoneticPr fontId="11" type="noConversion"/>
  </si>
  <si>
    <t>周亚一</t>
    <phoneticPr fontId="11" type="noConversion"/>
  </si>
  <si>
    <r>
      <t>桂北渔1</t>
    </r>
    <r>
      <rPr>
        <sz val="10"/>
        <rFont val="宋体"/>
        <family val="3"/>
        <charset val="134"/>
      </rPr>
      <t>2001</t>
    </r>
    <phoneticPr fontId="11" type="noConversion"/>
  </si>
  <si>
    <t>官永丽</t>
    <phoneticPr fontId="11" type="noConversion"/>
  </si>
  <si>
    <t>拖网</t>
    <phoneticPr fontId="10" type="noConversion"/>
  </si>
  <si>
    <t>桂北渔13072</t>
    <phoneticPr fontId="11" type="noConversion"/>
  </si>
  <si>
    <t>黄五妹</t>
    <phoneticPr fontId="11" type="noConversion"/>
  </si>
  <si>
    <r>
      <t>桂北渔1</t>
    </r>
    <r>
      <rPr>
        <sz val="10"/>
        <rFont val="宋体"/>
        <family val="3"/>
        <charset val="134"/>
      </rPr>
      <t>5030</t>
    </r>
    <phoneticPr fontId="11" type="noConversion"/>
  </si>
  <si>
    <t>龙兴</t>
    <phoneticPr fontId="11" type="noConversion"/>
  </si>
  <si>
    <t>杂渔具</t>
    <phoneticPr fontId="10" type="noConversion"/>
  </si>
  <si>
    <t>桂北渔16322</t>
    <phoneticPr fontId="11" type="noConversion"/>
  </si>
  <si>
    <t>梁亚莉</t>
    <phoneticPr fontId="11" type="noConversion"/>
  </si>
  <si>
    <t>桂北渔16329</t>
    <phoneticPr fontId="11" type="noConversion"/>
  </si>
  <si>
    <t>梁齐雄</t>
    <phoneticPr fontId="11" type="noConversion"/>
  </si>
  <si>
    <t>桂北渔22011</t>
    <phoneticPr fontId="10" type="noConversion"/>
  </si>
  <si>
    <t>伍亚八</t>
    <phoneticPr fontId="10" type="noConversion"/>
  </si>
  <si>
    <t>桂北渔22022</t>
    <phoneticPr fontId="10" type="noConversion"/>
  </si>
  <si>
    <t>彭雪美</t>
    <phoneticPr fontId="10" type="noConversion"/>
  </si>
  <si>
    <t>桂北渔23366</t>
    <phoneticPr fontId="10" type="noConversion"/>
  </si>
  <si>
    <t>郭银修</t>
    <phoneticPr fontId="10" type="noConversion"/>
  </si>
  <si>
    <r>
      <t>桂北渔2</t>
    </r>
    <r>
      <rPr>
        <sz val="10"/>
        <rFont val="宋体"/>
        <family val="3"/>
        <charset val="134"/>
      </rPr>
      <t>3378</t>
    </r>
    <phoneticPr fontId="11" type="noConversion"/>
  </si>
  <si>
    <t>包成辉</t>
    <phoneticPr fontId="11" type="noConversion"/>
  </si>
  <si>
    <t>桂北渔23385</t>
    <phoneticPr fontId="10" type="noConversion"/>
  </si>
  <si>
    <t>陈锡连</t>
    <phoneticPr fontId="10" type="noConversion"/>
  </si>
  <si>
    <t>桂北渔23403</t>
    <phoneticPr fontId="10" type="noConversion"/>
  </si>
  <si>
    <t>骆亚生</t>
    <phoneticPr fontId="10" type="noConversion"/>
  </si>
  <si>
    <t>桂北渔24003</t>
    <phoneticPr fontId="10" type="noConversion"/>
  </si>
  <si>
    <t xml:space="preserve">黄亚四 </t>
    <phoneticPr fontId="10" type="noConversion"/>
  </si>
  <si>
    <t>桂北渔24010</t>
    <phoneticPr fontId="10" type="noConversion"/>
  </si>
  <si>
    <t>梁亚生</t>
    <phoneticPr fontId="10" type="noConversion"/>
  </si>
  <si>
    <t>桂北渔26031</t>
    <phoneticPr fontId="11" type="noConversion"/>
  </si>
  <si>
    <t>郭发元</t>
    <phoneticPr fontId="11" type="noConversion"/>
  </si>
  <si>
    <t>钢质</t>
    <phoneticPr fontId="10" type="noConversion"/>
  </si>
  <si>
    <t>桂北渔30536</t>
    <phoneticPr fontId="11" type="noConversion"/>
  </si>
  <si>
    <t>桂北渔31423</t>
    <phoneticPr fontId="11" type="noConversion"/>
  </si>
  <si>
    <r>
      <t>桂北渔3</t>
    </r>
    <r>
      <rPr>
        <sz val="10"/>
        <rFont val="宋体"/>
        <family val="3"/>
        <charset val="134"/>
      </rPr>
      <t>1453</t>
    </r>
    <phoneticPr fontId="11" type="noConversion"/>
  </si>
  <si>
    <t>杨文富</t>
    <phoneticPr fontId="11" type="noConversion"/>
  </si>
  <si>
    <t>桂北渔31459</t>
    <phoneticPr fontId="11" type="noConversion"/>
  </si>
  <si>
    <t>张雄有</t>
    <phoneticPr fontId="11" type="noConversion"/>
  </si>
  <si>
    <t>桂北渔33139</t>
    <phoneticPr fontId="10" type="noConversion"/>
  </si>
  <si>
    <t>桂北渔40030</t>
    <phoneticPr fontId="11" type="noConversion"/>
  </si>
  <si>
    <t>陈其凤</t>
    <phoneticPr fontId="11" type="noConversion"/>
  </si>
  <si>
    <t>桂北渔58001</t>
    <phoneticPr fontId="11" type="noConversion"/>
  </si>
  <si>
    <t>蔡金华</t>
    <phoneticPr fontId="11" type="noConversion"/>
  </si>
  <si>
    <t>桂北渔61083</t>
    <phoneticPr fontId="11" type="noConversion"/>
  </si>
  <si>
    <t>朱奎安</t>
    <phoneticPr fontId="11" type="noConversion"/>
  </si>
  <si>
    <r>
      <t>桂北渔6</t>
    </r>
    <r>
      <rPr>
        <sz val="10"/>
        <rFont val="宋体"/>
        <family val="3"/>
        <charset val="134"/>
      </rPr>
      <t>2218</t>
    </r>
    <phoneticPr fontId="11" type="noConversion"/>
  </si>
  <si>
    <r>
      <t>桂北渔6</t>
    </r>
    <r>
      <rPr>
        <sz val="10"/>
        <rFont val="宋体"/>
        <family val="3"/>
        <charset val="134"/>
      </rPr>
      <t>2268</t>
    </r>
    <phoneticPr fontId="11" type="noConversion"/>
  </si>
  <si>
    <r>
      <t>桂北渔6</t>
    </r>
    <r>
      <rPr>
        <sz val="10"/>
        <rFont val="宋体"/>
        <family val="3"/>
        <charset val="134"/>
      </rPr>
      <t>2349</t>
    </r>
    <phoneticPr fontId="11" type="noConversion"/>
  </si>
  <si>
    <r>
      <t>桂北渔6</t>
    </r>
    <r>
      <rPr>
        <sz val="10"/>
        <rFont val="宋体"/>
        <family val="3"/>
        <charset val="134"/>
      </rPr>
      <t>3002</t>
    </r>
    <phoneticPr fontId="11" type="noConversion"/>
  </si>
  <si>
    <r>
      <t>桂北渔6</t>
    </r>
    <r>
      <rPr>
        <sz val="10"/>
        <rFont val="宋体"/>
        <family val="3"/>
        <charset val="134"/>
      </rPr>
      <t>3313</t>
    </r>
    <phoneticPr fontId="11" type="noConversion"/>
  </si>
  <si>
    <r>
      <t>桂北渔6</t>
    </r>
    <r>
      <rPr>
        <sz val="10"/>
        <rFont val="宋体"/>
        <family val="3"/>
        <charset val="134"/>
      </rPr>
      <t>3332</t>
    </r>
    <phoneticPr fontId="11" type="noConversion"/>
  </si>
  <si>
    <r>
      <t>桂北渔6</t>
    </r>
    <r>
      <rPr>
        <sz val="10"/>
        <rFont val="宋体"/>
        <family val="3"/>
        <charset val="134"/>
      </rPr>
      <t>3357</t>
    </r>
    <phoneticPr fontId="11" type="noConversion"/>
  </si>
  <si>
    <r>
      <t>桂北渔6</t>
    </r>
    <r>
      <rPr>
        <sz val="10"/>
        <rFont val="宋体"/>
        <family val="3"/>
        <charset val="134"/>
      </rPr>
      <t>3362</t>
    </r>
    <phoneticPr fontId="11" type="noConversion"/>
  </si>
  <si>
    <r>
      <t>桂北渔6</t>
    </r>
    <r>
      <rPr>
        <sz val="10"/>
        <rFont val="宋体"/>
        <family val="3"/>
        <charset val="134"/>
      </rPr>
      <t>3388</t>
    </r>
    <phoneticPr fontId="11" type="noConversion"/>
  </si>
  <si>
    <r>
      <t>桂北渔6</t>
    </r>
    <r>
      <rPr>
        <sz val="10"/>
        <rFont val="宋体"/>
        <family val="3"/>
        <charset val="134"/>
      </rPr>
      <t>7002</t>
    </r>
    <phoneticPr fontId="11" type="noConversion"/>
  </si>
  <si>
    <r>
      <t>桂北渔6</t>
    </r>
    <r>
      <rPr>
        <sz val="10"/>
        <rFont val="宋体"/>
        <family val="3"/>
        <charset val="134"/>
      </rPr>
      <t>8308</t>
    </r>
    <phoneticPr fontId="11" type="noConversion"/>
  </si>
  <si>
    <t>桂北渔90048</t>
    <phoneticPr fontId="10" type="noConversion"/>
  </si>
  <si>
    <t>陈洪华</t>
    <phoneticPr fontId="10" type="noConversion"/>
  </si>
  <si>
    <t>桂北渔90072</t>
    <phoneticPr fontId="10" type="noConversion"/>
  </si>
  <si>
    <t>苫相记</t>
    <phoneticPr fontId="10" type="noConversion"/>
  </si>
  <si>
    <t>桂北渔90189</t>
    <phoneticPr fontId="10" type="noConversion"/>
  </si>
  <si>
    <t>蔡卓宇</t>
    <phoneticPr fontId="10" type="noConversion"/>
  </si>
  <si>
    <t>桂北渔91111</t>
    <phoneticPr fontId="10" type="noConversion"/>
  </si>
  <si>
    <t>邹进旺</t>
    <phoneticPr fontId="10" type="noConversion"/>
  </si>
  <si>
    <t>桂北渔91161</t>
    <phoneticPr fontId="10" type="noConversion"/>
  </si>
  <si>
    <t>韩班华</t>
    <phoneticPr fontId="10" type="noConversion"/>
  </si>
  <si>
    <t>桂北渔91198</t>
    <phoneticPr fontId="10" type="noConversion"/>
  </si>
  <si>
    <t>李汉</t>
    <phoneticPr fontId="10" type="noConversion"/>
  </si>
  <si>
    <t>桂北渔91281</t>
    <phoneticPr fontId="10" type="noConversion"/>
  </si>
  <si>
    <t>戚和家</t>
    <phoneticPr fontId="10" type="noConversion"/>
  </si>
  <si>
    <t>桂北渔91638</t>
    <phoneticPr fontId="11" type="noConversion"/>
  </si>
  <si>
    <t>包成辉</t>
    <phoneticPr fontId="11" type="noConversion"/>
  </si>
  <si>
    <t>杂渔具</t>
    <phoneticPr fontId="10" type="noConversion"/>
  </si>
  <si>
    <t>桂北渔92028</t>
    <phoneticPr fontId="10" type="noConversion"/>
  </si>
  <si>
    <t>韩作勇</t>
    <phoneticPr fontId="10" type="noConversion"/>
  </si>
  <si>
    <t>桂北渔92032</t>
    <phoneticPr fontId="10" type="noConversion"/>
  </si>
  <si>
    <t>张振达</t>
    <phoneticPr fontId="10" type="noConversion"/>
  </si>
  <si>
    <t>桂北渔92099</t>
    <phoneticPr fontId="10" type="noConversion"/>
  </si>
  <si>
    <t>邹进旺</t>
    <phoneticPr fontId="10" type="noConversion"/>
  </si>
  <si>
    <t>桂北渔92113</t>
    <phoneticPr fontId="10" type="noConversion"/>
  </si>
  <si>
    <t>韩有文</t>
    <phoneticPr fontId="10" type="noConversion"/>
  </si>
  <si>
    <t>桂北渔92518</t>
    <phoneticPr fontId="10" type="noConversion"/>
  </si>
  <si>
    <t>张正达</t>
    <phoneticPr fontId="10" type="noConversion"/>
  </si>
  <si>
    <t>桂北渔93018</t>
    <phoneticPr fontId="10" type="noConversion"/>
  </si>
  <si>
    <t>宋盛明</t>
    <phoneticPr fontId="10" type="noConversion"/>
  </si>
  <si>
    <t>桂北渔93031</t>
    <phoneticPr fontId="11" type="noConversion"/>
  </si>
  <si>
    <t>林胜</t>
    <phoneticPr fontId="11" type="noConversion"/>
  </si>
  <si>
    <t>桂北渔93038</t>
    <phoneticPr fontId="11" type="noConversion"/>
  </si>
  <si>
    <t>刘建明</t>
    <phoneticPr fontId="11" type="noConversion"/>
  </si>
  <si>
    <t>桂北渔93199</t>
    <phoneticPr fontId="10" type="noConversion"/>
  </si>
  <si>
    <t>陈秀平</t>
    <phoneticPr fontId="10" type="noConversion"/>
  </si>
  <si>
    <t>桂北渔93262</t>
    <phoneticPr fontId="10" type="noConversion"/>
  </si>
  <si>
    <t>苏朝明</t>
    <phoneticPr fontId="10" type="noConversion"/>
  </si>
  <si>
    <t>桂北渔93383</t>
    <phoneticPr fontId="10" type="noConversion"/>
  </si>
  <si>
    <t>王贤清</t>
    <phoneticPr fontId="10" type="noConversion"/>
  </si>
  <si>
    <t>桂北渔95189</t>
    <phoneticPr fontId="10" type="noConversion"/>
  </si>
  <si>
    <t>何就金</t>
    <phoneticPr fontId="10" type="noConversion"/>
  </si>
  <si>
    <t>桂北渔95308</t>
    <phoneticPr fontId="10" type="noConversion"/>
  </si>
  <si>
    <t>戴忠华</t>
    <phoneticPr fontId="10" type="noConversion"/>
  </si>
  <si>
    <t>桂北渔96065</t>
    <phoneticPr fontId="10" type="noConversion"/>
  </si>
  <si>
    <t>杨斌</t>
    <phoneticPr fontId="10" type="noConversion"/>
  </si>
  <si>
    <t>桂北渔96066</t>
    <phoneticPr fontId="11" type="noConversion"/>
  </si>
  <si>
    <t>庞基远</t>
    <phoneticPr fontId="11" type="noConversion"/>
  </si>
  <si>
    <t>拖网</t>
    <phoneticPr fontId="10" type="noConversion"/>
  </si>
  <si>
    <t>桂北渔99166</t>
    <phoneticPr fontId="10" type="noConversion"/>
  </si>
  <si>
    <t>顾能沛</t>
    <phoneticPr fontId="10" type="noConversion"/>
  </si>
  <si>
    <t>刺网</t>
    <phoneticPr fontId="10" type="noConversion"/>
  </si>
  <si>
    <t>木质</t>
    <phoneticPr fontId="10" type="noConversion"/>
  </si>
  <si>
    <t>桂北渔排00138</t>
    <phoneticPr fontId="10" type="noConversion"/>
  </si>
  <si>
    <t>郭宝梅</t>
    <phoneticPr fontId="10" type="noConversion"/>
  </si>
  <si>
    <t>刺钓</t>
    <phoneticPr fontId="10" type="noConversion"/>
  </si>
  <si>
    <t>竹排伐</t>
    <phoneticPr fontId="10" type="noConversion"/>
  </si>
  <si>
    <t>合计</t>
    <phoneticPr fontId="8" type="noConversion"/>
  </si>
  <si>
    <t>渔船拆解和废料无害化处理</t>
    <phoneticPr fontId="5" type="noConversion"/>
  </si>
  <si>
    <t>劳传荣</t>
    <phoneticPr fontId="11" type="noConversion"/>
  </si>
  <si>
    <t>桂合渔排00377</t>
    <phoneticPr fontId="10" type="noConversion"/>
  </si>
  <si>
    <t>吴丽燕</t>
    <phoneticPr fontId="10" type="noConversion"/>
  </si>
  <si>
    <t>刺网</t>
    <phoneticPr fontId="10" type="noConversion"/>
  </si>
  <si>
    <t>竹排筏</t>
    <phoneticPr fontId="10" type="noConversion"/>
  </si>
  <si>
    <t>桂合渔排00379</t>
    <phoneticPr fontId="10" type="noConversion"/>
  </si>
  <si>
    <t>郭克志</t>
    <phoneticPr fontId="10" type="noConversion"/>
  </si>
  <si>
    <t>桂合渔排00380</t>
    <phoneticPr fontId="10" type="noConversion"/>
  </si>
  <si>
    <t>江辉</t>
    <phoneticPr fontId="10" type="noConversion"/>
  </si>
  <si>
    <t>桂合渔排00382</t>
    <phoneticPr fontId="10" type="noConversion"/>
  </si>
  <si>
    <t>郑振英</t>
    <phoneticPr fontId="10" type="noConversion"/>
  </si>
  <si>
    <t>桂合渔排00400</t>
    <phoneticPr fontId="10" type="noConversion"/>
  </si>
  <si>
    <t>李师齐</t>
    <phoneticPr fontId="10" type="noConversion"/>
  </si>
  <si>
    <t>桂合渔排00404</t>
    <phoneticPr fontId="10" type="noConversion"/>
  </si>
  <si>
    <t>叶海强</t>
    <phoneticPr fontId="10" type="noConversion"/>
  </si>
  <si>
    <t>桂合渔排00422</t>
    <phoneticPr fontId="10" type="noConversion"/>
  </si>
  <si>
    <t>伍敦宽</t>
    <phoneticPr fontId="10" type="noConversion"/>
  </si>
  <si>
    <t>桂合渔排00426</t>
    <phoneticPr fontId="10" type="noConversion"/>
  </si>
  <si>
    <t>徐世宽</t>
    <phoneticPr fontId="10" type="noConversion"/>
  </si>
  <si>
    <t>桂合渔排00438</t>
    <phoneticPr fontId="10" type="noConversion"/>
  </si>
  <si>
    <t>包霞庆</t>
    <phoneticPr fontId="10" type="noConversion"/>
  </si>
  <si>
    <t>桂合渔排00457</t>
    <phoneticPr fontId="10" type="noConversion"/>
  </si>
  <si>
    <t>李陶春</t>
    <phoneticPr fontId="10" type="noConversion"/>
  </si>
  <si>
    <t>钟英桂</t>
    <phoneticPr fontId="11" type="noConversion"/>
  </si>
  <si>
    <t>已拆解</t>
    <phoneticPr fontId="8" type="noConversion"/>
  </si>
  <si>
    <t>已灭失</t>
    <phoneticPr fontId="8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</si>
</sst>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0.0_ "/>
    <numFmt numFmtId="178" formatCode="0.0000_);[Red]\(0.0000\)"/>
    <numFmt numFmtId="179" formatCode="0.00_);[Red]\(0.00\)"/>
    <numFmt numFmtId="180" formatCode="0_ "/>
  </numFmts>
  <fonts count="18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b/>
      <sz val="2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9" fillId="0" borderId="0"/>
  </cellStyleXfs>
  <cellXfs count="5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15" fillId="0" borderId="1" xfId="2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/>
    </xf>
    <xf numFmtId="177" fontId="12" fillId="0" borderId="1" xfId="1" applyNumberFormat="1" applyFont="1" applyFill="1" applyBorder="1" applyAlignment="1">
      <alignment horizontal="center" vertical="center" wrapText="1"/>
    </xf>
    <xf numFmtId="180" fontId="13" fillId="0" borderId="1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2 2" xfId="3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57"/>
  <sheetViews>
    <sheetView tabSelected="1" zoomScale="70" zoomScaleNormal="70" workbookViewId="0">
      <pane ySplit="3" topLeftCell="A4" activePane="bottomLeft" state="frozen"/>
      <selection pane="bottomLeft" activeCell="L2" sqref="A2:XFD2"/>
    </sheetView>
  </sheetViews>
  <sheetFormatPr defaultColWidth="9" defaultRowHeight="12"/>
  <cols>
    <col min="1" max="1" width="5.109375" style="3" customWidth="1"/>
    <col min="2" max="2" width="13.88671875" style="3" customWidth="1"/>
    <col min="3" max="3" width="12.33203125" style="3" customWidth="1"/>
    <col min="4" max="4" width="10.109375" style="7" customWidth="1"/>
    <col min="5" max="5" width="10.44140625" style="7" customWidth="1"/>
    <col min="6" max="6" width="8.6640625" style="7" customWidth="1"/>
    <col min="7" max="7" width="10.6640625" style="3" customWidth="1"/>
    <col min="8" max="8" width="14.21875" style="8" customWidth="1"/>
    <col min="9" max="9" width="16.109375" style="8" customWidth="1"/>
    <col min="10" max="10" width="6.77734375" style="3" customWidth="1"/>
    <col min="11" max="11" width="16" style="3" customWidth="1"/>
    <col min="12" max="12" width="14.88671875" style="8" customWidth="1"/>
    <col min="13" max="13" width="14.6640625" style="8" customWidth="1"/>
    <col min="14" max="14" width="14.33203125" style="11" customWidth="1"/>
    <col min="15" max="15" width="17" style="11" customWidth="1"/>
    <col min="16" max="16" width="11.6640625" style="11" customWidth="1"/>
    <col min="17" max="17" width="13.88671875" style="3" customWidth="1"/>
    <col min="18" max="16384" width="9" style="3"/>
  </cols>
  <sheetData>
    <row r="1" spans="1:17" s="1" customFormat="1" ht="45.75" customHeight="1">
      <c r="A1" s="51" t="s">
        <v>48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29.25" customHeight="1">
      <c r="A2" s="52" t="s">
        <v>0</v>
      </c>
      <c r="B2" s="52" t="s">
        <v>1</v>
      </c>
      <c r="C2" s="52" t="s">
        <v>2</v>
      </c>
      <c r="D2" s="53" t="s">
        <v>3</v>
      </c>
      <c r="E2" s="53" t="s">
        <v>4</v>
      </c>
      <c r="F2" s="54" t="s">
        <v>46</v>
      </c>
      <c r="G2" s="52" t="s">
        <v>5</v>
      </c>
      <c r="H2" s="47" t="s">
        <v>6</v>
      </c>
      <c r="I2" s="48"/>
      <c r="J2" s="47" t="s">
        <v>7</v>
      </c>
      <c r="K2" s="48"/>
      <c r="L2" s="28" t="s">
        <v>308</v>
      </c>
      <c r="M2" s="2" t="s">
        <v>8</v>
      </c>
      <c r="N2" s="49" t="s">
        <v>9</v>
      </c>
      <c r="O2" s="49"/>
      <c r="P2" s="49"/>
      <c r="Q2" s="50" t="s">
        <v>15</v>
      </c>
    </row>
    <row r="3" spans="1:17" ht="43.2" customHeight="1">
      <c r="A3" s="52"/>
      <c r="B3" s="52"/>
      <c r="C3" s="52"/>
      <c r="D3" s="53"/>
      <c r="E3" s="53"/>
      <c r="F3" s="55"/>
      <c r="G3" s="52"/>
      <c r="H3" s="4" t="s">
        <v>10</v>
      </c>
      <c r="I3" s="4" t="s">
        <v>11</v>
      </c>
      <c r="J3" s="39" t="s">
        <v>12</v>
      </c>
      <c r="K3" s="39" t="s">
        <v>11</v>
      </c>
      <c r="L3" s="4" t="s">
        <v>14</v>
      </c>
      <c r="M3" s="4" t="s">
        <v>10</v>
      </c>
      <c r="N3" s="9" t="s">
        <v>17</v>
      </c>
      <c r="O3" s="9" t="s">
        <v>16</v>
      </c>
      <c r="P3" s="12" t="s">
        <v>13</v>
      </c>
      <c r="Q3" s="50"/>
    </row>
    <row r="4" spans="1:17" ht="22.05" customHeight="1">
      <c r="A4" s="13">
        <v>1</v>
      </c>
      <c r="B4" s="15" t="s">
        <v>196</v>
      </c>
      <c r="C4" s="15" t="s">
        <v>197</v>
      </c>
      <c r="D4" s="16">
        <v>138</v>
      </c>
      <c r="E4" s="14" t="s">
        <v>198</v>
      </c>
      <c r="F4" s="14" t="s">
        <v>51</v>
      </c>
      <c r="G4" s="16">
        <v>20</v>
      </c>
      <c r="H4" s="17">
        <f>D4*0.5</f>
        <v>69</v>
      </c>
      <c r="I4" s="17">
        <f>D4*0.3</f>
        <v>41.4</v>
      </c>
      <c r="J4" s="15">
        <v>4</v>
      </c>
      <c r="K4" s="24">
        <f t="shared" ref="K4:K67" si="0">J4*0.3</f>
        <v>1.2</v>
      </c>
      <c r="L4" s="18">
        <v>0</v>
      </c>
      <c r="M4" s="46">
        <v>0</v>
      </c>
      <c r="N4" s="19">
        <f>H4+L4+M4</f>
        <v>69</v>
      </c>
      <c r="O4" s="19">
        <f>I4+K4</f>
        <v>42.6</v>
      </c>
      <c r="P4" s="19">
        <f>N4+O4</f>
        <v>111.6</v>
      </c>
      <c r="Q4" s="38" t="s">
        <v>333</v>
      </c>
    </row>
    <row r="5" spans="1:17" ht="22.05" customHeight="1">
      <c r="A5" s="13">
        <v>2</v>
      </c>
      <c r="B5" s="15" t="s">
        <v>199</v>
      </c>
      <c r="C5" s="15" t="s">
        <v>200</v>
      </c>
      <c r="D5" s="16">
        <v>162</v>
      </c>
      <c r="E5" s="14" t="s">
        <v>198</v>
      </c>
      <c r="F5" s="14" t="s">
        <v>51</v>
      </c>
      <c r="G5" s="16">
        <v>19</v>
      </c>
      <c r="H5" s="17">
        <f t="shared" ref="H5:H68" si="1">D5*0.5</f>
        <v>81</v>
      </c>
      <c r="I5" s="17">
        <f t="shared" ref="I5:I68" si="2">D5*0.3</f>
        <v>48.6</v>
      </c>
      <c r="J5" s="15">
        <v>6</v>
      </c>
      <c r="K5" s="24">
        <f t="shared" si="0"/>
        <v>1.7999999999999998</v>
      </c>
      <c r="L5" s="18">
        <v>2</v>
      </c>
      <c r="M5" s="41">
        <v>0.5</v>
      </c>
      <c r="N5" s="19">
        <f t="shared" ref="N5:N68" si="3">H5+L5+M5</f>
        <v>83.5</v>
      </c>
      <c r="O5" s="19">
        <f t="shared" ref="O5:O68" si="4">I5+K5</f>
        <v>50.4</v>
      </c>
      <c r="P5" s="19">
        <f t="shared" ref="P5:P68" si="5">N5+O5</f>
        <v>133.9</v>
      </c>
      <c r="Q5" s="20"/>
    </row>
    <row r="6" spans="1:17" ht="22.05" customHeight="1">
      <c r="A6" s="13">
        <v>3</v>
      </c>
      <c r="B6" s="15" t="s">
        <v>201</v>
      </c>
      <c r="C6" s="15" t="s">
        <v>202</v>
      </c>
      <c r="D6" s="16">
        <v>135</v>
      </c>
      <c r="E6" s="14" t="s">
        <v>203</v>
      </c>
      <c r="F6" s="14" t="s">
        <v>51</v>
      </c>
      <c r="G6" s="16">
        <v>17</v>
      </c>
      <c r="H6" s="17">
        <f t="shared" si="1"/>
        <v>67.5</v>
      </c>
      <c r="I6" s="17">
        <f t="shared" si="2"/>
        <v>40.5</v>
      </c>
      <c r="J6" s="15">
        <v>5</v>
      </c>
      <c r="K6" s="24">
        <f t="shared" si="0"/>
        <v>1.5</v>
      </c>
      <c r="L6" s="18">
        <v>2</v>
      </c>
      <c r="M6" s="41">
        <v>0.5</v>
      </c>
      <c r="N6" s="19">
        <f t="shared" si="3"/>
        <v>70</v>
      </c>
      <c r="O6" s="19">
        <f t="shared" si="4"/>
        <v>42</v>
      </c>
      <c r="P6" s="19">
        <f t="shared" si="5"/>
        <v>112</v>
      </c>
      <c r="Q6" s="20"/>
    </row>
    <row r="7" spans="1:17" ht="22.05" customHeight="1">
      <c r="A7" s="13">
        <v>4</v>
      </c>
      <c r="B7" s="15" t="s">
        <v>204</v>
      </c>
      <c r="C7" s="15" t="s">
        <v>205</v>
      </c>
      <c r="D7" s="16">
        <v>17.600000000000001</v>
      </c>
      <c r="E7" s="14" t="s">
        <v>50</v>
      </c>
      <c r="F7" s="14" t="s">
        <v>51</v>
      </c>
      <c r="G7" s="16">
        <v>8</v>
      </c>
      <c r="H7" s="17">
        <f t="shared" si="1"/>
        <v>8.8000000000000007</v>
      </c>
      <c r="I7" s="17">
        <f t="shared" si="2"/>
        <v>5.28</v>
      </c>
      <c r="J7" s="15">
        <v>2</v>
      </c>
      <c r="K7" s="24">
        <f t="shared" si="0"/>
        <v>0.6</v>
      </c>
      <c r="L7" s="18">
        <v>0.5</v>
      </c>
      <c r="M7" s="41">
        <v>0.5</v>
      </c>
      <c r="N7" s="19">
        <f t="shared" si="3"/>
        <v>9.8000000000000007</v>
      </c>
      <c r="O7" s="19">
        <f t="shared" si="4"/>
        <v>5.88</v>
      </c>
      <c r="P7" s="19">
        <f t="shared" si="5"/>
        <v>15.68</v>
      </c>
      <c r="Q7" s="20"/>
    </row>
    <row r="8" spans="1:17" ht="22.05" customHeight="1">
      <c r="A8" s="13">
        <v>5</v>
      </c>
      <c r="B8" s="15" t="s">
        <v>206</v>
      </c>
      <c r="C8" s="15" t="s">
        <v>207</v>
      </c>
      <c r="D8" s="16">
        <v>8.8000000000000007</v>
      </c>
      <c r="E8" s="14" t="s">
        <v>50</v>
      </c>
      <c r="F8" s="14" t="s">
        <v>51</v>
      </c>
      <c r="G8" s="16">
        <v>8</v>
      </c>
      <c r="H8" s="17">
        <f t="shared" si="1"/>
        <v>4.4000000000000004</v>
      </c>
      <c r="I8" s="17">
        <f t="shared" si="2"/>
        <v>2.64</v>
      </c>
      <c r="J8" s="15">
        <v>2</v>
      </c>
      <c r="K8" s="24">
        <f t="shared" si="0"/>
        <v>0.6</v>
      </c>
      <c r="L8" s="18">
        <v>0.5</v>
      </c>
      <c r="M8" s="41">
        <v>0.5</v>
      </c>
      <c r="N8" s="19">
        <f t="shared" si="3"/>
        <v>5.4</v>
      </c>
      <c r="O8" s="19">
        <f t="shared" si="4"/>
        <v>3.24</v>
      </c>
      <c r="P8" s="19">
        <f t="shared" si="5"/>
        <v>8.64</v>
      </c>
      <c r="Q8" s="20"/>
    </row>
    <row r="9" spans="1:17" ht="22.05" customHeight="1">
      <c r="A9" s="13">
        <v>6</v>
      </c>
      <c r="B9" s="21" t="s">
        <v>208</v>
      </c>
      <c r="C9" s="21" t="s">
        <v>209</v>
      </c>
      <c r="D9" s="16">
        <v>199</v>
      </c>
      <c r="E9" s="21" t="s">
        <v>203</v>
      </c>
      <c r="F9" s="21" t="s">
        <v>51</v>
      </c>
      <c r="G9" s="16">
        <v>21</v>
      </c>
      <c r="H9" s="17">
        <f t="shared" si="1"/>
        <v>99.5</v>
      </c>
      <c r="I9" s="17">
        <f t="shared" si="2"/>
        <v>59.699999999999996</v>
      </c>
      <c r="J9" s="21">
        <v>6</v>
      </c>
      <c r="K9" s="24">
        <f t="shared" si="0"/>
        <v>1.7999999999999998</v>
      </c>
      <c r="L9" s="18">
        <v>2</v>
      </c>
      <c r="M9" s="24">
        <v>0.5</v>
      </c>
      <c r="N9" s="19">
        <f t="shared" si="3"/>
        <v>102</v>
      </c>
      <c r="O9" s="19">
        <f t="shared" si="4"/>
        <v>61.499999999999993</v>
      </c>
      <c r="P9" s="19">
        <f t="shared" si="5"/>
        <v>163.5</v>
      </c>
      <c r="Q9" s="20"/>
    </row>
    <row r="10" spans="1:17" ht="22.05" customHeight="1">
      <c r="A10" s="13">
        <v>7</v>
      </c>
      <c r="B10" s="21" t="s">
        <v>210</v>
      </c>
      <c r="C10" s="21" t="s">
        <v>211</v>
      </c>
      <c r="D10" s="16">
        <v>235</v>
      </c>
      <c r="E10" s="21" t="s">
        <v>203</v>
      </c>
      <c r="F10" s="21" t="s">
        <v>51</v>
      </c>
      <c r="G10" s="16">
        <v>23.45</v>
      </c>
      <c r="H10" s="17">
        <f t="shared" si="1"/>
        <v>117.5</v>
      </c>
      <c r="I10" s="17">
        <f t="shared" si="2"/>
        <v>70.5</v>
      </c>
      <c r="J10" s="21">
        <v>6</v>
      </c>
      <c r="K10" s="24">
        <f t="shared" si="0"/>
        <v>1.7999999999999998</v>
      </c>
      <c r="L10" s="18">
        <v>2</v>
      </c>
      <c r="M10" s="24">
        <v>0.5</v>
      </c>
      <c r="N10" s="19">
        <f t="shared" si="3"/>
        <v>120</v>
      </c>
      <c r="O10" s="19">
        <f t="shared" si="4"/>
        <v>72.3</v>
      </c>
      <c r="P10" s="19">
        <f t="shared" si="5"/>
        <v>192.3</v>
      </c>
      <c r="Q10" s="20"/>
    </row>
    <row r="11" spans="1:17" ht="22.05" customHeight="1">
      <c r="A11" s="13">
        <v>8</v>
      </c>
      <c r="B11" s="21" t="s">
        <v>212</v>
      </c>
      <c r="C11" s="21" t="s">
        <v>213</v>
      </c>
      <c r="D11" s="16">
        <v>8.8000000000000007</v>
      </c>
      <c r="E11" s="21" t="s">
        <v>50</v>
      </c>
      <c r="F11" s="21" t="s">
        <v>51</v>
      </c>
      <c r="G11" s="16">
        <v>8.6</v>
      </c>
      <c r="H11" s="17">
        <f t="shared" si="1"/>
        <v>4.4000000000000004</v>
      </c>
      <c r="I11" s="17">
        <f t="shared" si="2"/>
        <v>2.64</v>
      </c>
      <c r="J11" s="21">
        <v>2</v>
      </c>
      <c r="K11" s="24">
        <f t="shared" si="0"/>
        <v>0.6</v>
      </c>
      <c r="L11" s="18">
        <v>0.5</v>
      </c>
      <c r="M11" s="24">
        <v>0.5</v>
      </c>
      <c r="N11" s="19">
        <f t="shared" si="3"/>
        <v>5.4</v>
      </c>
      <c r="O11" s="19">
        <f t="shared" si="4"/>
        <v>3.24</v>
      </c>
      <c r="P11" s="19">
        <f t="shared" si="5"/>
        <v>8.64</v>
      </c>
      <c r="Q11" s="20"/>
    </row>
    <row r="12" spans="1:17" ht="22.05" customHeight="1">
      <c r="A12" s="13">
        <v>9</v>
      </c>
      <c r="B12" s="15" t="s">
        <v>214</v>
      </c>
      <c r="C12" s="15" t="s">
        <v>215</v>
      </c>
      <c r="D12" s="16">
        <v>10.3</v>
      </c>
      <c r="E12" s="14" t="s">
        <v>50</v>
      </c>
      <c r="F12" s="14" t="s">
        <v>51</v>
      </c>
      <c r="G12" s="16">
        <v>9</v>
      </c>
      <c r="H12" s="17">
        <f t="shared" si="1"/>
        <v>5.15</v>
      </c>
      <c r="I12" s="17">
        <f t="shared" si="2"/>
        <v>3.0900000000000003</v>
      </c>
      <c r="J12" s="15">
        <v>2</v>
      </c>
      <c r="K12" s="24">
        <f t="shared" si="0"/>
        <v>0.6</v>
      </c>
      <c r="L12" s="18">
        <v>0.5</v>
      </c>
      <c r="M12" s="41">
        <v>0.5</v>
      </c>
      <c r="N12" s="19">
        <f t="shared" si="3"/>
        <v>6.15</v>
      </c>
      <c r="O12" s="19">
        <f t="shared" si="4"/>
        <v>3.6900000000000004</v>
      </c>
      <c r="P12" s="19">
        <f t="shared" si="5"/>
        <v>9.84</v>
      </c>
      <c r="Q12" s="20"/>
    </row>
    <row r="13" spans="1:17" ht="22.05" customHeight="1">
      <c r="A13" s="13">
        <v>10</v>
      </c>
      <c r="B13" s="21" t="s">
        <v>216</v>
      </c>
      <c r="C13" s="21" t="s">
        <v>217</v>
      </c>
      <c r="D13" s="16">
        <v>10.3</v>
      </c>
      <c r="E13" s="21" t="s">
        <v>50</v>
      </c>
      <c r="F13" s="21" t="s">
        <v>51</v>
      </c>
      <c r="G13" s="16">
        <v>10.199999999999999</v>
      </c>
      <c r="H13" s="17">
        <f t="shared" si="1"/>
        <v>5.15</v>
      </c>
      <c r="I13" s="17">
        <f t="shared" si="2"/>
        <v>3.0900000000000003</v>
      </c>
      <c r="J13" s="21">
        <v>2</v>
      </c>
      <c r="K13" s="24">
        <f t="shared" si="0"/>
        <v>0.6</v>
      </c>
      <c r="L13" s="18">
        <v>0.5</v>
      </c>
      <c r="M13" s="24">
        <v>0.5</v>
      </c>
      <c r="N13" s="19">
        <f t="shared" si="3"/>
        <v>6.15</v>
      </c>
      <c r="O13" s="19">
        <f t="shared" si="4"/>
        <v>3.6900000000000004</v>
      </c>
      <c r="P13" s="19">
        <f t="shared" si="5"/>
        <v>9.84</v>
      </c>
      <c r="Q13" s="20"/>
    </row>
    <row r="14" spans="1:17" ht="22.05" customHeight="1">
      <c r="A14" s="13">
        <v>11</v>
      </c>
      <c r="B14" s="21" t="s">
        <v>218</v>
      </c>
      <c r="C14" s="21" t="s">
        <v>219</v>
      </c>
      <c r="D14" s="16">
        <v>42.6</v>
      </c>
      <c r="E14" s="21" t="s">
        <v>50</v>
      </c>
      <c r="F14" s="21" t="s">
        <v>51</v>
      </c>
      <c r="G14" s="16">
        <v>11.3</v>
      </c>
      <c r="H14" s="17">
        <f t="shared" si="1"/>
        <v>21.3</v>
      </c>
      <c r="I14" s="17">
        <f t="shared" si="2"/>
        <v>12.78</v>
      </c>
      <c r="J14" s="21">
        <v>2</v>
      </c>
      <c r="K14" s="24">
        <f t="shared" si="0"/>
        <v>0.6</v>
      </c>
      <c r="L14" s="18">
        <v>0.5</v>
      </c>
      <c r="M14" s="24">
        <v>0.5</v>
      </c>
      <c r="N14" s="19">
        <f t="shared" si="3"/>
        <v>22.3</v>
      </c>
      <c r="O14" s="19">
        <f t="shared" si="4"/>
        <v>13.379999999999999</v>
      </c>
      <c r="P14" s="19">
        <f t="shared" si="5"/>
        <v>35.68</v>
      </c>
      <c r="Q14" s="20"/>
    </row>
    <row r="15" spans="1:17" ht="22.05" customHeight="1">
      <c r="A15" s="13">
        <v>12</v>
      </c>
      <c r="B15" s="21" t="s">
        <v>220</v>
      </c>
      <c r="C15" s="21" t="s">
        <v>221</v>
      </c>
      <c r="D15" s="16">
        <v>140</v>
      </c>
      <c r="E15" s="21" t="s">
        <v>203</v>
      </c>
      <c r="F15" s="21" t="s">
        <v>51</v>
      </c>
      <c r="G15" s="16">
        <v>21.93</v>
      </c>
      <c r="H15" s="17">
        <f t="shared" si="1"/>
        <v>70</v>
      </c>
      <c r="I15" s="17">
        <f t="shared" si="2"/>
        <v>42</v>
      </c>
      <c r="J15" s="21">
        <v>6</v>
      </c>
      <c r="K15" s="24">
        <f t="shared" si="0"/>
        <v>1.7999999999999998</v>
      </c>
      <c r="L15" s="18">
        <v>2</v>
      </c>
      <c r="M15" s="24">
        <v>0.5</v>
      </c>
      <c r="N15" s="19">
        <f t="shared" si="3"/>
        <v>72.5</v>
      </c>
      <c r="O15" s="19">
        <f t="shared" si="4"/>
        <v>43.8</v>
      </c>
      <c r="P15" s="19">
        <f t="shared" si="5"/>
        <v>116.3</v>
      </c>
      <c r="Q15" s="20"/>
    </row>
    <row r="16" spans="1:17" ht="22.05" customHeight="1">
      <c r="A16" s="13">
        <v>13</v>
      </c>
      <c r="B16" s="21" t="s">
        <v>222</v>
      </c>
      <c r="C16" s="21" t="s">
        <v>223</v>
      </c>
      <c r="D16" s="16">
        <v>140</v>
      </c>
      <c r="E16" s="21" t="s">
        <v>203</v>
      </c>
      <c r="F16" s="21" t="s">
        <v>51</v>
      </c>
      <c r="G16" s="16">
        <v>18</v>
      </c>
      <c r="H16" s="17">
        <f t="shared" si="1"/>
        <v>70</v>
      </c>
      <c r="I16" s="17">
        <f t="shared" si="2"/>
        <v>42</v>
      </c>
      <c r="J16" s="21">
        <v>6</v>
      </c>
      <c r="K16" s="24">
        <f t="shared" si="0"/>
        <v>1.7999999999999998</v>
      </c>
      <c r="L16" s="18">
        <v>2</v>
      </c>
      <c r="M16" s="24">
        <v>0.5</v>
      </c>
      <c r="N16" s="19">
        <f t="shared" si="3"/>
        <v>72.5</v>
      </c>
      <c r="O16" s="19">
        <f t="shared" si="4"/>
        <v>43.8</v>
      </c>
      <c r="P16" s="19">
        <f t="shared" si="5"/>
        <v>116.3</v>
      </c>
      <c r="Q16" s="20"/>
    </row>
    <row r="17" spans="1:17" ht="22.05" customHeight="1">
      <c r="A17" s="13">
        <v>14</v>
      </c>
      <c r="B17" s="15" t="s">
        <v>224</v>
      </c>
      <c r="C17" s="15" t="s">
        <v>225</v>
      </c>
      <c r="D17" s="16">
        <v>330</v>
      </c>
      <c r="E17" s="14" t="s">
        <v>198</v>
      </c>
      <c r="F17" s="14" t="s">
        <v>226</v>
      </c>
      <c r="G17" s="16">
        <v>26</v>
      </c>
      <c r="H17" s="17">
        <f t="shared" si="1"/>
        <v>165</v>
      </c>
      <c r="I17" s="17">
        <f t="shared" si="2"/>
        <v>99</v>
      </c>
      <c r="J17" s="15">
        <v>10</v>
      </c>
      <c r="K17" s="24">
        <f t="shared" si="0"/>
        <v>3</v>
      </c>
      <c r="L17" s="18">
        <v>4</v>
      </c>
      <c r="M17" s="41">
        <v>0.5</v>
      </c>
      <c r="N17" s="19">
        <f t="shared" si="3"/>
        <v>169.5</v>
      </c>
      <c r="O17" s="19">
        <f t="shared" si="4"/>
        <v>102</v>
      </c>
      <c r="P17" s="19">
        <f t="shared" si="5"/>
        <v>271.5</v>
      </c>
      <c r="Q17" s="20"/>
    </row>
    <row r="18" spans="1:17" ht="22.05" customHeight="1">
      <c r="A18" s="13">
        <v>15</v>
      </c>
      <c r="B18" s="15" t="s">
        <v>227</v>
      </c>
      <c r="C18" s="15" t="s">
        <v>215</v>
      </c>
      <c r="D18" s="16">
        <v>8.8000000000000007</v>
      </c>
      <c r="E18" s="14" t="s">
        <v>50</v>
      </c>
      <c r="F18" s="14" t="s">
        <v>51</v>
      </c>
      <c r="G18" s="16">
        <v>8.5</v>
      </c>
      <c r="H18" s="17">
        <f t="shared" si="1"/>
        <v>4.4000000000000004</v>
      </c>
      <c r="I18" s="17">
        <f t="shared" si="2"/>
        <v>2.64</v>
      </c>
      <c r="J18" s="15">
        <v>2</v>
      </c>
      <c r="K18" s="24">
        <f t="shared" si="0"/>
        <v>0.6</v>
      </c>
      <c r="L18" s="18">
        <v>0.5</v>
      </c>
      <c r="M18" s="41">
        <v>0.5</v>
      </c>
      <c r="N18" s="19">
        <f t="shared" si="3"/>
        <v>5.4</v>
      </c>
      <c r="O18" s="19">
        <f t="shared" si="4"/>
        <v>3.24</v>
      </c>
      <c r="P18" s="19">
        <f t="shared" si="5"/>
        <v>8.64</v>
      </c>
      <c r="Q18" s="20"/>
    </row>
    <row r="19" spans="1:17" ht="22.05" customHeight="1">
      <c r="A19" s="13">
        <v>16</v>
      </c>
      <c r="B19" s="15" t="s">
        <v>228</v>
      </c>
      <c r="C19" s="15" t="s">
        <v>215</v>
      </c>
      <c r="D19" s="16">
        <v>11.3</v>
      </c>
      <c r="E19" s="14" t="s">
        <v>50</v>
      </c>
      <c r="F19" s="14" t="s">
        <v>51</v>
      </c>
      <c r="G19" s="16">
        <v>6.5</v>
      </c>
      <c r="H19" s="17">
        <f t="shared" si="1"/>
        <v>5.65</v>
      </c>
      <c r="I19" s="17">
        <f t="shared" si="2"/>
        <v>3.39</v>
      </c>
      <c r="J19" s="15">
        <v>2</v>
      </c>
      <c r="K19" s="24">
        <f t="shared" si="0"/>
        <v>0.6</v>
      </c>
      <c r="L19" s="18">
        <v>0.5</v>
      </c>
      <c r="M19" s="41">
        <v>0.5</v>
      </c>
      <c r="N19" s="19">
        <f t="shared" si="3"/>
        <v>6.65</v>
      </c>
      <c r="O19" s="19">
        <f t="shared" si="4"/>
        <v>3.99</v>
      </c>
      <c r="P19" s="19">
        <f t="shared" si="5"/>
        <v>10.64</v>
      </c>
      <c r="Q19" s="20"/>
    </row>
    <row r="20" spans="1:17" ht="22.05" customHeight="1">
      <c r="A20" s="13">
        <v>17</v>
      </c>
      <c r="B20" s="15" t="s">
        <v>229</v>
      </c>
      <c r="C20" s="15" t="s">
        <v>230</v>
      </c>
      <c r="D20" s="16">
        <v>17.7</v>
      </c>
      <c r="E20" s="14" t="s">
        <v>50</v>
      </c>
      <c r="F20" s="14" t="s">
        <v>51</v>
      </c>
      <c r="G20" s="16">
        <v>8.64</v>
      </c>
      <c r="H20" s="17">
        <f t="shared" si="1"/>
        <v>8.85</v>
      </c>
      <c r="I20" s="17">
        <f t="shared" si="2"/>
        <v>5.31</v>
      </c>
      <c r="J20" s="15">
        <v>2</v>
      </c>
      <c r="K20" s="24">
        <f t="shared" si="0"/>
        <v>0.6</v>
      </c>
      <c r="L20" s="18">
        <v>0.5</v>
      </c>
      <c r="M20" s="41">
        <v>0.5</v>
      </c>
      <c r="N20" s="19">
        <f t="shared" si="3"/>
        <v>9.85</v>
      </c>
      <c r="O20" s="19">
        <f t="shared" si="4"/>
        <v>5.9099999999999993</v>
      </c>
      <c r="P20" s="19">
        <f t="shared" si="5"/>
        <v>15.759999999999998</v>
      </c>
      <c r="Q20" s="20"/>
    </row>
    <row r="21" spans="1:17" ht="22.05" customHeight="1">
      <c r="A21" s="13">
        <v>18</v>
      </c>
      <c r="B21" s="37" t="s">
        <v>231</v>
      </c>
      <c r="C21" s="37" t="s">
        <v>232</v>
      </c>
      <c r="D21" s="30">
        <v>17.7</v>
      </c>
      <c r="E21" s="22" t="s">
        <v>50</v>
      </c>
      <c r="F21" s="22" t="s">
        <v>51</v>
      </c>
      <c r="G21" s="30">
        <v>8.18</v>
      </c>
      <c r="H21" s="31">
        <f t="shared" si="1"/>
        <v>8.85</v>
      </c>
      <c r="I21" s="31">
        <f t="shared" si="2"/>
        <v>5.31</v>
      </c>
      <c r="J21" s="37">
        <v>2</v>
      </c>
      <c r="K21" s="40">
        <f t="shared" si="0"/>
        <v>0.6</v>
      </c>
      <c r="L21" s="18">
        <v>0.5</v>
      </c>
      <c r="M21" s="42">
        <v>0.5</v>
      </c>
      <c r="N21" s="19">
        <f t="shared" si="3"/>
        <v>9.85</v>
      </c>
      <c r="O21" s="19">
        <f t="shared" si="4"/>
        <v>5.9099999999999993</v>
      </c>
      <c r="P21" s="19">
        <f t="shared" si="5"/>
        <v>15.759999999999998</v>
      </c>
      <c r="Q21" s="38"/>
    </row>
    <row r="22" spans="1:17" ht="22.05" customHeight="1">
      <c r="A22" s="13">
        <v>19</v>
      </c>
      <c r="B22" s="14" t="s">
        <v>233</v>
      </c>
      <c r="C22" s="14" t="s">
        <v>18</v>
      </c>
      <c r="D22" s="16">
        <v>135</v>
      </c>
      <c r="E22" s="14" t="s">
        <v>45</v>
      </c>
      <c r="F22" s="21" t="s">
        <v>51</v>
      </c>
      <c r="G22" s="16">
        <v>17.5</v>
      </c>
      <c r="H22" s="17">
        <f t="shared" si="1"/>
        <v>67.5</v>
      </c>
      <c r="I22" s="17">
        <f t="shared" si="2"/>
        <v>40.5</v>
      </c>
      <c r="J22" s="14">
        <v>5</v>
      </c>
      <c r="K22" s="24">
        <f t="shared" si="0"/>
        <v>1.5</v>
      </c>
      <c r="L22" s="18">
        <v>2</v>
      </c>
      <c r="M22" s="24">
        <v>0.5</v>
      </c>
      <c r="N22" s="19">
        <f t="shared" si="3"/>
        <v>70</v>
      </c>
      <c r="O22" s="19">
        <f t="shared" si="4"/>
        <v>42</v>
      </c>
      <c r="P22" s="19">
        <f t="shared" si="5"/>
        <v>112</v>
      </c>
      <c r="Q22" s="20"/>
    </row>
    <row r="23" spans="1:17" ht="22.05" customHeight="1">
      <c r="A23" s="13">
        <v>20</v>
      </c>
      <c r="B23" s="15" t="s">
        <v>234</v>
      </c>
      <c r="C23" s="15" t="s">
        <v>235</v>
      </c>
      <c r="D23" s="16">
        <v>360</v>
      </c>
      <c r="E23" s="14" t="s">
        <v>198</v>
      </c>
      <c r="F23" s="14" t="s">
        <v>51</v>
      </c>
      <c r="G23" s="16">
        <v>26</v>
      </c>
      <c r="H23" s="17">
        <f t="shared" si="1"/>
        <v>180</v>
      </c>
      <c r="I23" s="17">
        <f t="shared" si="2"/>
        <v>108</v>
      </c>
      <c r="J23" s="15">
        <v>8</v>
      </c>
      <c r="K23" s="24">
        <f t="shared" si="0"/>
        <v>2.4</v>
      </c>
      <c r="L23" s="18">
        <v>2.5</v>
      </c>
      <c r="M23" s="41">
        <v>0.5</v>
      </c>
      <c r="N23" s="19">
        <f t="shared" si="3"/>
        <v>183</v>
      </c>
      <c r="O23" s="19">
        <f t="shared" si="4"/>
        <v>110.4</v>
      </c>
      <c r="P23" s="19">
        <f t="shared" si="5"/>
        <v>293.39999999999998</v>
      </c>
      <c r="Q23" s="20"/>
    </row>
    <row r="24" spans="1:17" ht="22.05" customHeight="1">
      <c r="A24" s="13">
        <v>21</v>
      </c>
      <c r="B24" s="15" t="s">
        <v>236</v>
      </c>
      <c r="C24" s="15" t="s">
        <v>237</v>
      </c>
      <c r="D24" s="16">
        <v>135</v>
      </c>
      <c r="E24" s="14" t="s">
        <v>198</v>
      </c>
      <c r="F24" s="14" t="s">
        <v>51</v>
      </c>
      <c r="G24" s="16">
        <v>17</v>
      </c>
      <c r="H24" s="17">
        <f t="shared" si="1"/>
        <v>67.5</v>
      </c>
      <c r="I24" s="17">
        <f t="shared" si="2"/>
        <v>40.5</v>
      </c>
      <c r="J24" s="15">
        <v>6</v>
      </c>
      <c r="K24" s="24">
        <f t="shared" si="0"/>
        <v>1.7999999999999998</v>
      </c>
      <c r="L24" s="18">
        <v>2</v>
      </c>
      <c r="M24" s="41">
        <v>0.5</v>
      </c>
      <c r="N24" s="19">
        <f t="shared" si="3"/>
        <v>70</v>
      </c>
      <c r="O24" s="19">
        <f t="shared" si="4"/>
        <v>42.3</v>
      </c>
      <c r="P24" s="19">
        <f t="shared" si="5"/>
        <v>112.3</v>
      </c>
      <c r="Q24" s="20"/>
    </row>
    <row r="25" spans="1:17" ht="22.05" customHeight="1">
      <c r="A25" s="13">
        <v>22</v>
      </c>
      <c r="B25" s="15" t="s">
        <v>238</v>
      </c>
      <c r="C25" s="15" t="s">
        <v>239</v>
      </c>
      <c r="D25" s="16">
        <v>330</v>
      </c>
      <c r="E25" s="14" t="s">
        <v>198</v>
      </c>
      <c r="F25" s="14" t="s">
        <v>226</v>
      </c>
      <c r="G25" s="16">
        <v>28.36</v>
      </c>
      <c r="H25" s="17">
        <f t="shared" si="1"/>
        <v>165</v>
      </c>
      <c r="I25" s="17">
        <f t="shared" si="2"/>
        <v>99</v>
      </c>
      <c r="J25" s="15">
        <v>10</v>
      </c>
      <c r="K25" s="24">
        <f t="shared" si="0"/>
        <v>3</v>
      </c>
      <c r="L25" s="18">
        <v>4</v>
      </c>
      <c r="M25" s="41">
        <v>0.5</v>
      </c>
      <c r="N25" s="19">
        <f t="shared" si="3"/>
        <v>169.5</v>
      </c>
      <c r="O25" s="19">
        <f t="shared" si="4"/>
        <v>102</v>
      </c>
      <c r="P25" s="19">
        <f t="shared" si="5"/>
        <v>271.5</v>
      </c>
      <c r="Q25" s="20"/>
    </row>
    <row r="26" spans="1:17" ht="22.05" customHeight="1">
      <c r="A26" s="13">
        <v>23</v>
      </c>
      <c r="B26" s="14" t="s">
        <v>19</v>
      </c>
      <c r="C26" s="14" t="s">
        <v>20</v>
      </c>
      <c r="D26" s="16">
        <v>158.80000000000001</v>
      </c>
      <c r="E26" s="14" t="s">
        <v>43</v>
      </c>
      <c r="F26" s="21" t="s">
        <v>52</v>
      </c>
      <c r="G26" s="16">
        <v>25.08</v>
      </c>
      <c r="H26" s="17">
        <f t="shared" si="1"/>
        <v>79.400000000000006</v>
      </c>
      <c r="I26" s="17">
        <f t="shared" si="2"/>
        <v>47.64</v>
      </c>
      <c r="J26" s="14">
        <v>6</v>
      </c>
      <c r="K26" s="24">
        <f t="shared" si="0"/>
        <v>1.7999999999999998</v>
      </c>
      <c r="L26" s="18">
        <v>2.5</v>
      </c>
      <c r="M26" s="43">
        <v>0.5</v>
      </c>
      <c r="N26" s="19">
        <f t="shared" si="3"/>
        <v>82.4</v>
      </c>
      <c r="O26" s="19">
        <f t="shared" si="4"/>
        <v>49.44</v>
      </c>
      <c r="P26" s="19">
        <f t="shared" si="5"/>
        <v>131.84</v>
      </c>
      <c r="Q26" s="20"/>
    </row>
    <row r="27" spans="1:17" ht="22.05" customHeight="1">
      <c r="A27" s="13">
        <v>24</v>
      </c>
      <c r="B27" s="15" t="s">
        <v>103</v>
      </c>
      <c r="C27" s="15" t="s">
        <v>104</v>
      </c>
      <c r="D27" s="16">
        <v>214</v>
      </c>
      <c r="E27" s="14" t="s">
        <v>62</v>
      </c>
      <c r="F27" s="14" t="s">
        <v>52</v>
      </c>
      <c r="G27" s="16">
        <v>20</v>
      </c>
      <c r="H27" s="17">
        <f t="shared" si="1"/>
        <v>107</v>
      </c>
      <c r="I27" s="17">
        <f t="shared" si="2"/>
        <v>64.2</v>
      </c>
      <c r="J27" s="15">
        <v>6</v>
      </c>
      <c r="K27" s="24">
        <f t="shared" si="0"/>
        <v>1.7999999999999998</v>
      </c>
      <c r="L27" s="18">
        <v>2</v>
      </c>
      <c r="M27" s="41">
        <v>0.5</v>
      </c>
      <c r="N27" s="19">
        <f t="shared" si="3"/>
        <v>109.5</v>
      </c>
      <c r="O27" s="19">
        <f t="shared" si="4"/>
        <v>66</v>
      </c>
      <c r="P27" s="19">
        <f t="shared" si="5"/>
        <v>175.5</v>
      </c>
      <c r="Q27" s="20"/>
    </row>
    <row r="28" spans="1:17" ht="22.05" customHeight="1">
      <c r="A28" s="13">
        <v>25</v>
      </c>
      <c r="B28" s="14" t="s">
        <v>37</v>
      </c>
      <c r="C28" s="14" t="s">
        <v>38</v>
      </c>
      <c r="D28" s="16">
        <v>201</v>
      </c>
      <c r="E28" s="14" t="s">
        <v>43</v>
      </c>
      <c r="F28" s="21" t="s">
        <v>52</v>
      </c>
      <c r="G28" s="16">
        <v>22.8</v>
      </c>
      <c r="H28" s="17">
        <f t="shared" si="1"/>
        <v>100.5</v>
      </c>
      <c r="I28" s="17">
        <f t="shared" si="2"/>
        <v>60.3</v>
      </c>
      <c r="J28" s="14">
        <v>6</v>
      </c>
      <c r="K28" s="24">
        <f t="shared" si="0"/>
        <v>1.7999999999999998</v>
      </c>
      <c r="L28" s="18">
        <v>2</v>
      </c>
      <c r="M28" s="24">
        <v>0.5</v>
      </c>
      <c r="N28" s="19">
        <f t="shared" si="3"/>
        <v>103</v>
      </c>
      <c r="O28" s="19">
        <f t="shared" si="4"/>
        <v>62.099999999999994</v>
      </c>
      <c r="P28" s="19">
        <f t="shared" si="5"/>
        <v>165.1</v>
      </c>
      <c r="Q28" s="20"/>
    </row>
    <row r="29" spans="1:17" ht="22.05" customHeight="1">
      <c r="A29" s="13">
        <v>26</v>
      </c>
      <c r="B29" s="14" t="s">
        <v>23</v>
      </c>
      <c r="C29" s="14" t="s">
        <v>24</v>
      </c>
      <c r="D29" s="16">
        <v>135</v>
      </c>
      <c r="E29" s="14" t="s">
        <v>43</v>
      </c>
      <c r="F29" s="21" t="s">
        <v>52</v>
      </c>
      <c r="G29" s="16">
        <v>20.309999999999999</v>
      </c>
      <c r="H29" s="17">
        <f t="shared" si="1"/>
        <v>67.5</v>
      </c>
      <c r="I29" s="17">
        <f t="shared" si="2"/>
        <v>40.5</v>
      </c>
      <c r="J29" s="14">
        <v>5</v>
      </c>
      <c r="K29" s="24">
        <f t="shared" si="0"/>
        <v>1.5</v>
      </c>
      <c r="L29" s="18">
        <v>2</v>
      </c>
      <c r="M29" s="24">
        <v>0.5</v>
      </c>
      <c r="N29" s="19">
        <f t="shared" si="3"/>
        <v>70</v>
      </c>
      <c r="O29" s="19">
        <f t="shared" si="4"/>
        <v>42</v>
      </c>
      <c r="P29" s="19">
        <f t="shared" si="5"/>
        <v>112</v>
      </c>
      <c r="Q29" s="20"/>
    </row>
    <row r="30" spans="1:17" ht="22.05" customHeight="1">
      <c r="A30" s="13">
        <v>27</v>
      </c>
      <c r="B30" s="15" t="s">
        <v>240</v>
      </c>
      <c r="C30" s="15" t="s">
        <v>146</v>
      </c>
      <c r="D30" s="16">
        <v>162</v>
      </c>
      <c r="E30" s="14" t="s">
        <v>62</v>
      </c>
      <c r="F30" s="14" t="s">
        <v>52</v>
      </c>
      <c r="G30" s="16">
        <v>20</v>
      </c>
      <c r="H30" s="17">
        <f t="shared" si="1"/>
        <v>81</v>
      </c>
      <c r="I30" s="17">
        <f t="shared" si="2"/>
        <v>48.6</v>
      </c>
      <c r="J30" s="15">
        <v>6</v>
      </c>
      <c r="K30" s="24">
        <f t="shared" si="0"/>
        <v>1.7999999999999998</v>
      </c>
      <c r="L30" s="18">
        <v>2</v>
      </c>
      <c r="M30" s="41">
        <v>0.5</v>
      </c>
      <c r="N30" s="19">
        <f t="shared" si="3"/>
        <v>83.5</v>
      </c>
      <c r="O30" s="19">
        <f t="shared" si="4"/>
        <v>50.4</v>
      </c>
      <c r="P30" s="19">
        <f t="shared" si="5"/>
        <v>133.9</v>
      </c>
      <c r="Q30" s="20"/>
    </row>
    <row r="31" spans="1:17" ht="22.05" customHeight="1">
      <c r="A31" s="13">
        <v>28</v>
      </c>
      <c r="B31" s="15" t="s">
        <v>105</v>
      </c>
      <c r="C31" s="15" t="s">
        <v>106</v>
      </c>
      <c r="D31" s="16">
        <v>180</v>
      </c>
      <c r="E31" s="14" t="s">
        <v>62</v>
      </c>
      <c r="F31" s="14" t="s">
        <v>52</v>
      </c>
      <c r="G31" s="16">
        <v>21</v>
      </c>
      <c r="H31" s="17">
        <f t="shared" si="1"/>
        <v>90</v>
      </c>
      <c r="I31" s="17">
        <f t="shared" si="2"/>
        <v>54</v>
      </c>
      <c r="J31" s="15">
        <v>6</v>
      </c>
      <c r="K31" s="24">
        <f t="shared" si="0"/>
        <v>1.7999999999999998</v>
      </c>
      <c r="L31" s="18">
        <v>2</v>
      </c>
      <c r="M31" s="41">
        <v>0.5</v>
      </c>
      <c r="N31" s="19">
        <f t="shared" si="3"/>
        <v>92.5</v>
      </c>
      <c r="O31" s="19">
        <f t="shared" si="4"/>
        <v>55.8</v>
      </c>
      <c r="P31" s="19">
        <f t="shared" si="5"/>
        <v>148.30000000000001</v>
      </c>
      <c r="Q31" s="20"/>
    </row>
    <row r="32" spans="1:17" ht="22.05" customHeight="1">
      <c r="A32" s="13">
        <v>29</v>
      </c>
      <c r="B32" s="14" t="s">
        <v>41</v>
      </c>
      <c r="C32" s="14" t="s">
        <v>42</v>
      </c>
      <c r="D32" s="16">
        <v>180</v>
      </c>
      <c r="E32" s="14" t="s">
        <v>43</v>
      </c>
      <c r="F32" s="21" t="s">
        <v>52</v>
      </c>
      <c r="G32" s="16">
        <v>21</v>
      </c>
      <c r="H32" s="17">
        <f t="shared" si="1"/>
        <v>90</v>
      </c>
      <c r="I32" s="17">
        <f t="shared" si="2"/>
        <v>54</v>
      </c>
      <c r="J32" s="14">
        <v>6</v>
      </c>
      <c r="K32" s="24">
        <f t="shared" si="0"/>
        <v>1.7999999999999998</v>
      </c>
      <c r="L32" s="18">
        <v>2</v>
      </c>
      <c r="M32" s="24">
        <v>0.5</v>
      </c>
      <c r="N32" s="19">
        <f t="shared" si="3"/>
        <v>92.5</v>
      </c>
      <c r="O32" s="19">
        <f t="shared" si="4"/>
        <v>55.8</v>
      </c>
      <c r="P32" s="19">
        <f t="shared" si="5"/>
        <v>148.30000000000001</v>
      </c>
      <c r="Q32" s="20"/>
    </row>
    <row r="33" spans="1:17" ht="22.05" customHeight="1">
      <c r="A33" s="13">
        <v>30</v>
      </c>
      <c r="B33" s="15" t="s">
        <v>241</v>
      </c>
      <c r="C33" s="15" t="s">
        <v>147</v>
      </c>
      <c r="D33" s="16">
        <v>162</v>
      </c>
      <c r="E33" s="14" t="s">
        <v>62</v>
      </c>
      <c r="F33" s="14" t="s">
        <v>52</v>
      </c>
      <c r="G33" s="16">
        <v>22.69</v>
      </c>
      <c r="H33" s="17">
        <f t="shared" si="1"/>
        <v>81</v>
      </c>
      <c r="I33" s="17">
        <f t="shared" si="2"/>
        <v>48.6</v>
      </c>
      <c r="J33" s="15">
        <v>6</v>
      </c>
      <c r="K33" s="24">
        <f t="shared" si="0"/>
        <v>1.7999999999999998</v>
      </c>
      <c r="L33" s="18">
        <v>2</v>
      </c>
      <c r="M33" s="41">
        <v>0.5</v>
      </c>
      <c r="N33" s="19">
        <f t="shared" si="3"/>
        <v>83.5</v>
      </c>
      <c r="O33" s="19">
        <f t="shared" si="4"/>
        <v>50.4</v>
      </c>
      <c r="P33" s="19">
        <f t="shared" si="5"/>
        <v>133.9</v>
      </c>
      <c r="Q33" s="20"/>
    </row>
    <row r="34" spans="1:17" ht="22.05" customHeight="1">
      <c r="A34" s="13">
        <v>31</v>
      </c>
      <c r="B34" s="15" t="s">
        <v>119</v>
      </c>
      <c r="C34" s="15" t="s">
        <v>116</v>
      </c>
      <c r="D34" s="16">
        <v>26.5</v>
      </c>
      <c r="E34" s="14" t="s">
        <v>53</v>
      </c>
      <c r="F34" s="14" t="s">
        <v>52</v>
      </c>
      <c r="G34" s="16">
        <v>10.54</v>
      </c>
      <c r="H34" s="17">
        <f t="shared" si="1"/>
        <v>13.25</v>
      </c>
      <c r="I34" s="17">
        <f t="shared" si="2"/>
        <v>7.9499999999999993</v>
      </c>
      <c r="J34" s="15">
        <v>2</v>
      </c>
      <c r="K34" s="24">
        <f t="shared" si="0"/>
        <v>0.6</v>
      </c>
      <c r="L34" s="18">
        <v>0.5</v>
      </c>
      <c r="M34" s="41">
        <v>0.5</v>
      </c>
      <c r="N34" s="19">
        <f t="shared" si="3"/>
        <v>14.25</v>
      </c>
      <c r="O34" s="19">
        <f t="shared" si="4"/>
        <v>8.5499999999999989</v>
      </c>
      <c r="P34" s="19">
        <f t="shared" si="5"/>
        <v>22.799999999999997</v>
      </c>
      <c r="Q34" s="20"/>
    </row>
    <row r="35" spans="1:17" ht="22.05" customHeight="1">
      <c r="A35" s="13">
        <v>32</v>
      </c>
      <c r="B35" s="15" t="s">
        <v>107</v>
      </c>
      <c r="C35" s="15" t="s">
        <v>108</v>
      </c>
      <c r="D35" s="16">
        <v>17.7</v>
      </c>
      <c r="E35" s="14" t="s">
        <v>53</v>
      </c>
      <c r="F35" s="14" t="s">
        <v>52</v>
      </c>
      <c r="G35" s="16">
        <v>11.3</v>
      </c>
      <c r="H35" s="17">
        <f t="shared" si="1"/>
        <v>8.85</v>
      </c>
      <c r="I35" s="17">
        <f t="shared" si="2"/>
        <v>5.31</v>
      </c>
      <c r="J35" s="15">
        <v>2</v>
      </c>
      <c r="K35" s="24">
        <f t="shared" si="0"/>
        <v>0.6</v>
      </c>
      <c r="L35" s="18">
        <v>0.5</v>
      </c>
      <c r="M35" s="41">
        <v>0.5</v>
      </c>
      <c r="N35" s="19">
        <f t="shared" si="3"/>
        <v>9.85</v>
      </c>
      <c r="O35" s="19">
        <f t="shared" si="4"/>
        <v>5.9099999999999993</v>
      </c>
      <c r="P35" s="19">
        <f t="shared" si="5"/>
        <v>15.759999999999998</v>
      </c>
      <c r="Q35" s="20"/>
    </row>
    <row r="36" spans="1:17" ht="22.05" customHeight="1">
      <c r="A36" s="13">
        <v>33</v>
      </c>
      <c r="B36" s="15" t="s">
        <v>136</v>
      </c>
      <c r="C36" s="15" t="s">
        <v>130</v>
      </c>
      <c r="D36" s="16">
        <v>20</v>
      </c>
      <c r="E36" s="14" t="s">
        <v>53</v>
      </c>
      <c r="F36" s="14" t="s">
        <v>52</v>
      </c>
      <c r="G36" s="16">
        <v>11.05</v>
      </c>
      <c r="H36" s="17">
        <f t="shared" si="1"/>
        <v>10</v>
      </c>
      <c r="I36" s="17">
        <f t="shared" si="2"/>
        <v>6</v>
      </c>
      <c r="J36" s="15">
        <v>2</v>
      </c>
      <c r="K36" s="24">
        <f t="shared" si="0"/>
        <v>0.6</v>
      </c>
      <c r="L36" s="18">
        <v>0.5</v>
      </c>
      <c r="M36" s="44">
        <v>0.5</v>
      </c>
      <c r="N36" s="19">
        <f t="shared" si="3"/>
        <v>11</v>
      </c>
      <c r="O36" s="19">
        <f t="shared" si="4"/>
        <v>6.6</v>
      </c>
      <c r="P36" s="19">
        <f t="shared" si="5"/>
        <v>17.600000000000001</v>
      </c>
      <c r="Q36" s="20"/>
    </row>
    <row r="37" spans="1:17" ht="22.05" customHeight="1">
      <c r="A37" s="13">
        <v>34</v>
      </c>
      <c r="B37" s="14" t="s">
        <v>60</v>
      </c>
      <c r="C37" s="14" t="s">
        <v>61</v>
      </c>
      <c r="D37" s="16">
        <v>41.1</v>
      </c>
      <c r="E37" s="14" t="s">
        <v>53</v>
      </c>
      <c r="F37" s="21" t="s">
        <v>52</v>
      </c>
      <c r="G37" s="16">
        <v>12.07</v>
      </c>
      <c r="H37" s="17">
        <f t="shared" si="1"/>
        <v>20.55</v>
      </c>
      <c r="I37" s="17">
        <f t="shared" si="2"/>
        <v>12.33</v>
      </c>
      <c r="J37" s="14">
        <v>2</v>
      </c>
      <c r="K37" s="24">
        <f t="shared" si="0"/>
        <v>0.6</v>
      </c>
      <c r="L37" s="18">
        <v>2</v>
      </c>
      <c r="M37" s="24">
        <v>0.5</v>
      </c>
      <c r="N37" s="19">
        <f t="shared" si="3"/>
        <v>23.05</v>
      </c>
      <c r="O37" s="19">
        <f t="shared" si="4"/>
        <v>12.93</v>
      </c>
      <c r="P37" s="19">
        <f t="shared" si="5"/>
        <v>35.980000000000004</v>
      </c>
      <c r="Q37" s="20"/>
    </row>
    <row r="38" spans="1:17" ht="22.05" customHeight="1">
      <c r="A38" s="13">
        <v>35</v>
      </c>
      <c r="B38" s="15" t="s">
        <v>137</v>
      </c>
      <c r="C38" s="15" t="s">
        <v>138</v>
      </c>
      <c r="D38" s="16">
        <v>36.299999999999997</v>
      </c>
      <c r="E38" s="14" t="s">
        <v>53</v>
      </c>
      <c r="F38" s="14" t="s">
        <v>52</v>
      </c>
      <c r="G38" s="16">
        <v>11.9</v>
      </c>
      <c r="H38" s="17">
        <f t="shared" si="1"/>
        <v>18.149999999999999</v>
      </c>
      <c r="I38" s="17">
        <f t="shared" si="2"/>
        <v>10.889999999999999</v>
      </c>
      <c r="J38" s="15">
        <v>2</v>
      </c>
      <c r="K38" s="24">
        <f t="shared" si="0"/>
        <v>0.6</v>
      </c>
      <c r="L38" s="18">
        <v>0.5</v>
      </c>
      <c r="M38" s="41">
        <v>0.5</v>
      </c>
      <c r="N38" s="19">
        <f t="shared" si="3"/>
        <v>19.149999999999999</v>
      </c>
      <c r="O38" s="19">
        <f t="shared" si="4"/>
        <v>11.489999999999998</v>
      </c>
      <c r="P38" s="19">
        <f t="shared" si="5"/>
        <v>30.639999999999997</v>
      </c>
      <c r="Q38" s="20"/>
    </row>
    <row r="39" spans="1:17" ht="22.05" customHeight="1">
      <c r="A39" s="13">
        <v>36</v>
      </c>
      <c r="B39" s="15" t="s">
        <v>134</v>
      </c>
      <c r="C39" s="15" t="s">
        <v>116</v>
      </c>
      <c r="D39" s="16">
        <v>19.100000000000001</v>
      </c>
      <c r="E39" s="14" t="s">
        <v>53</v>
      </c>
      <c r="F39" s="14" t="s">
        <v>52</v>
      </c>
      <c r="G39" s="16">
        <v>10.119999999999999</v>
      </c>
      <c r="H39" s="17">
        <f t="shared" si="1"/>
        <v>9.5500000000000007</v>
      </c>
      <c r="I39" s="17">
        <f t="shared" si="2"/>
        <v>5.73</v>
      </c>
      <c r="J39" s="15">
        <v>2</v>
      </c>
      <c r="K39" s="24">
        <f t="shared" si="0"/>
        <v>0.6</v>
      </c>
      <c r="L39" s="18">
        <v>0.5</v>
      </c>
      <c r="M39" s="44">
        <v>0.5</v>
      </c>
      <c r="N39" s="19">
        <f t="shared" si="3"/>
        <v>10.55</v>
      </c>
      <c r="O39" s="19">
        <f t="shared" si="4"/>
        <v>6.33</v>
      </c>
      <c r="P39" s="19">
        <f t="shared" si="5"/>
        <v>16.880000000000003</v>
      </c>
      <c r="Q39" s="20"/>
    </row>
    <row r="40" spans="1:17" ht="22.05" customHeight="1">
      <c r="A40" s="13">
        <v>37</v>
      </c>
      <c r="B40" s="15" t="s">
        <v>242</v>
      </c>
      <c r="C40" s="15" t="s">
        <v>116</v>
      </c>
      <c r="D40" s="16">
        <v>26.5</v>
      </c>
      <c r="E40" s="14" t="s">
        <v>53</v>
      </c>
      <c r="F40" s="14" t="s">
        <v>52</v>
      </c>
      <c r="G40" s="16">
        <v>11.9</v>
      </c>
      <c r="H40" s="17">
        <f t="shared" si="1"/>
        <v>13.25</v>
      </c>
      <c r="I40" s="17">
        <f t="shared" si="2"/>
        <v>7.9499999999999993</v>
      </c>
      <c r="J40" s="15">
        <v>2</v>
      </c>
      <c r="K40" s="24">
        <f t="shared" si="0"/>
        <v>0.6</v>
      </c>
      <c r="L40" s="18">
        <v>0.5</v>
      </c>
      <c r="M40" s="41">
        <v>0.5</v>
      </c>
      <c r="N40" s="19">
        <f t="shared" si="3"/>
        <v>14.25</v>
      </c>
      <c r="O40" s="19">
        <f t="shared" si="4"/>
        <v>8.5499999999999989</v>
      </c>
      <c r="P40" s="19">
        <f t="shared" si="5"/>
        <v>22.799999999999997</v>
      </c>
      <c r="Q40" s="20"/>
    </row>
    <row r="41" spans="1:17" ht="22.05" customHeight="1">
      <c r="A41" s="13">
        <v>38</v>
      </c>
      <c r="B41" s="15" t="s">
        <v>128</v>
      </c>
      <c r="C41" s="15" t="s">
        <v>124</v>
      </c>
      <c r="D41" s="16">
        <v>26.5</v>
      </c>
      <c r="E41" s="14" t="s">
        <v>53</v>
      </c>
      <c r="F41" s="14" t="s">
        <v>52</v>
      </c>
      <c r="G41" s="16">
        <v>11.56</v>
      </c>
      <c r="H41" s="17">
        <f t="shared" si="1"/>
        <v>13.25</v>
      </c>
      <c r="I41" s="17">
        <f t="shared" si="2"/>
        <v>7.9499999999999993</v>
      </c>
      <c r="J41" s="15">
        <v>2</v>
      </c>
      <c r="K41" s="24">
        <f t="shared" si="0"/>
        <v>0.6</v>
      </c>
      <c r="L41" s="18">
        <v>0.5</v>
      </c>
      <c r="M41" s="41">
        <v>0.5</v>
      </c>
      <c r="N41" s="19">
        <f t="shared" si="3"/>
        <v>14.25</v>
      </c>
      <c r="O41" s="19">
        <f t="shared" si="4"/>
        <v>8.5499999999999989</v>
      </c>
      <c r="P41" s="19">
        <f t="shared" si="5"/>
        <v>22.799999999999997</v>
      </c>
      <c r="Q41" s="20"/>
    </row>
    <row r="42" spans="1:17" ht="22.05" customHeight="1">
      <c r="A42" s="13">
        <v>39</v>
      </c>
      <c r="B42" s="15" t="s">
        <v>129</v>
      </c>
      <c r="C42" s="15" t="s">
        <v>130</v>
      </c>
      <c r="D42" s="16">
        <v>26.5</v>
      </c>
      <c r="E42" s="14" t="s">
        <v>53</v>
      </c>
      <c r="F42" s="14" t="s">
        <v>52</v>
      </c>
      <c r="G42" s="16">
        <v>11.9</v>
      </c>
      <c r="H42" s="17">
        <f t="shared" si="1"/>
        <v>13.25</v>
      </c>
      <c r="I42" s="17">
        <f t="shared" si="2"/>
        <v>7.9499999999999993</v>
      </c>
      <c r="J42" s="15">
        <v>2</v>
      </c>
      <c r="K42" s="24">
        <f t="shared" si="0"/>
        <v>0.6</v>
      </c>
      <c r="L42" s="18">
        <v>0.5</v>
      </c>
      <c r="M42" s="41">
        <v>0.5</v>
      </c>
      <c r="N42" s="19">
        <f t="shared" si="3"/>
        <v>14.25</v>
      </c>
      <c r="O42" s="19">
        <f t="shared" si="4"/>
        <v>8.5499999999999989</v>
      </c>
      <c r="P42" s="19">
        <f t="shared" si="5"/>
        <v>22.799999999999997</v>
      </c>
      <c r="Q42" s="20"/>
    </row>
    <row r="43" spans="1:17" ht="22.05" customHeight="1">
      <c r="A43" s="13">
        <v>40</v>
      </c>
      <c r="B43" s="15" t="s">
        <v>125</v>
      </c>
      <c r="C43" s="15" t="s">
        <v>124</v>
      </c>
      <c r="D43" s="16">
        <v>37.6</v>
      </c>
      <c r="E43" s="14" t="s">
        <v>53</v>
      </c>
      <c r="F43" s="14" t="s">
        <v>52</v>
      </c>
      <c r="G43" s="16">
        <v>11.98</v>
      </c>
      <c r="H43" s="17">
        <f t="shared" si="1"/>
        <v>18.8</v>
      </c>
      <c r="I43" s="17">
        <f t="shared" si="2"/>
        <v>11.28</v>
      </c>
      <c r="J43" s="15">
        <v>2</v>
      </c>
      <c r="K43" s="24">
        <f t="shared" si="0"/>
        <v>0.6</v>
      </c>
      <c r="L43" s="18">
        <v>0.5</v>
      </c>
      <c r="M43" s="41">
        <v>0.5</v>
      </c>
      <c r="N43" s="19">
        <f t="shared" si="3"/>
        <v>19.8</v>
      </c>
      <c r="O43" s="19">
        <f t="shared" si="4"/>
        <v>11.879999999999999</v>
      </c>
      <c r="P43" s="19">
        <f t="shared" si="5"/>
        <v>31.68</v>
      </c>
      <c r="Q43" s="20"/>
    </row>
    <row r="44" spans="1:17" ht="22.05" customHeight="1">
      <c r="A44" s="13">
        <v>41</v>
      </c>
      <c r="B44" s="15" t="s">
        <v>131</v>
      </c>
      <c r="C44" s="15" t="s">
        <v>132</v>
      </c>
      <c r="D44" s="16">
        <v>40.299999999999997</v>
      </c>
      <c r="E44" s="14" t="s">
        <v>53</v>
      </c>
      <c r="F44" s="14" t="s">
        <v>52</v>
      </c>
      <c r="G44" s="16">
        <v>11.9</v>
      </c>
      <c r="H44" s="17">
        <f t="shared" si="1"/>
        <v>20.149999999999999</v>
      </c>
      <c r="I44" s="17">
        <f t="shared" si="2"/>
        <v>12.089999999999998</v>
      </c>
      <c r="J44" s="15">
        <v>2</v>
      </c>
      <c r="K44" s="24">
        <f t="shared" si="0"/>
        <v>0.6</v>
      </c>
      <c r="L44" s="18">
        <v>0.5</v>
      </c>
      <c r="M44" s="41">
        <v>0.5</v>
      </c>
      <c r="N44" s="19">
        <f t="shared" si="3"/>
        <v>21.15</v>
      </c>
      <c r="O44" s="19">
        <f t="shared" si="4"/>
        <v>12.689999999999998</v>
      </c>
      <c r="P44" s="19">
        <f t="shared" si="5"/>
        <v>33.839999999999996</v>
      </c>
      <c r="Q44" s="20"/>
    </row>
    <row r="45" spans="1:17" ht="22.05" customHeight="1">
      <c r="A45" s="13">
        <v>42</v>
      </c>
      <c r="B45" s="15" t="s">
        <v>122</v>
      </c>
      <c r="C45" s="15" t="s">
        <v>116</v>
      </c>
      <c r="D45" s="16">
        <v>30.8</v>
      </c>
      <c r="E45" s="14" t="s">
        <v>53</v>
      </c>
      <c r="F45" s="14" t="s">
        <v>52</v>
      </c>
      <c r="G45" s="16">
        <v>11.22</v>
      </c>
      <c r="H45" s="17">
        <f t="shared" si="1"/>
        <v>15.4</v>
      </c>
      <c r="I45" s="17">
        <f t="shared" si="2"/>
        <v>9.24</v>
      </c>
      <c r="J45" s="15">
        <v>2</v>
      </c>
      <c r="K45" s="24">
        <f t="shared" si="0"/>
        <v>0.6</v>
      </c>
      <c r="L45" s="18">
        <v>0.5</v>
      </c>
      <c r="M45" s="41">
        <v>0.5</v>
      </c>
      <c r="N45" s="19">
        <f t="shared" si="3"/>
        <v>16.399999999999999</v>
      </c>
      <c r="O45" s="19">
        <f t="shared" si="4"/>
        <v>9.84</v>
      </c>
      <c r="P45" s="19">
        <f t="shared" si="5"/>
        <v>26.24</v>
      </c>
      <c r="Q45" s="20"/>
    </row>
    <row r="46" spans="1:17" ht="22.05" customHeight="1">
      <c r="A46" s="13">
        <v>43</v>
      </c>
      <c r="B46" s="15" t="s">
        <v>121</v>
      </c>
      <c r="C46" s="15" t="s">
        <v>116</v>
      </c>
      <c r="D46" s="16">
        <v>26.49</v>
      </c>
      <c r="E46" s="14" t="s">
        <v>53</v>
      </c>
      <c r="F46" s="14" t="s">
        <v>52</v>
      </c>
      <c r="G46" s="16">
        <v>11.64</v>
      </c>
      <c r="H46" s="17">
        <f t="shared" si="1"/>
        <v>13.244999999999999</v>
      </c>
      <c r="I46" s="17">
        <f t="shared" si="2"/>
        <v>7.9469999999999992</v>
      </c>
      <c r="J46" s="15">
        <v>2</v>
      </c>
      <c r="K46" s="24">
        <f t="shared" si="0"/>
        <v>0.6</v>
      </c>
      <c r="L46" s="18">
        <v>0.5</v>
      </c>
      <c r="M46" s="41">
        <v>0.5</v>
      </c>
      <c r="N46" s="19">
        <f t="shared" si="3"/>
        <v>14.244999999999999</v>
      </c>
      <c r="O46" s="19">
        <f t="shared" si="4"/>
        <v>8.5469999999999988</v>
      </c>
      <c r="P46" s="19">
        <f t="shared" si="5"/>
        <v>22.791999999999998</v>
      </c>
      <c r="Q46" s="20"/>
    </row>
    <row r="47" spans="1:17" ht="22.05" customHeight="1">
      <c r="A47" s="13">
        <v>44</v>
      </c>
      <c r="B47" s="15" t="s">
        <v>243</v>
      </c>
      <c r="C47" s="15" t="s">
        <v>148</v>
      </c>
      <c r="D47" s="16">
        <v>164</v>
      </c>
      <c r="E47" s="14" t="s">
        <v>62</v>
      </c>
      <c r="F47" s="14" t="s">
        <v>52</v>
      </c>
      <c r="G47" s="16">
        <v>19</v>
      </c>
      <c r="H47" s="17">
        <f t="shared" si="1"/>
        <v>82</v>
      </c>
      <c r="I47" s="17">
        <f t="shared" si="2"/>
        <v>49.199999999999996</v>
      </c>
      <c r="J47" s="15">
        <v>6</v>
      </c>
      <c r="K47" s="24">
        <f t="shared" si="0"/>
        <v>1.7999999999999998</v>
      </c>
      <c r="L47" s="18">
        <v>2</v>
      </c>
      <c r="M47" s="41">
        <v>0.5</v>
      </c>
      <c r="N47" s="19">
        <f t="shared" si="3"/>
        <v>84.5</v>
      </c>
      <c r="O47" s="19">
        <f t="shared" si="4"/>
        <v>50.999999999999993</v>
      </c>
      <c r="P47" s="19">
        <f t="shared" si="5"/>
        <v>135.5</v>
      </c>
      <c r="Q47" s="20"/>
    </row>
    <row r="48" spans="1:17" ht="22.05" customHeight="1">
      <c r="A48" s="13">
        <v>45</v>
      </c>
      <c r="B48" s="15" t="s">
        <v>109</v>
      </c>
      <c r="C48" s="15" t="s">
        <v>110</v>
      </c>
      <c r="D48" s="16">
        <v>79.400000000000006</v>
      </c>
      <c r="E48" s="14" t="s">
        <v>62</v>
      </c>
      <c r="F48" s="14" t="s">
        <v>52</v>
      </c>
      <c r="G48" s="16">
        <v>15.04</v>
      </c>
      <c r="H48" s="17">
        <f t="shared" si="1"/>
        <v>39.700000000000003</v>
      </c>
      <c r="I48" s="17">
        <f t="shared" si="2"/>
        <v>23.82</v>
      </c>
      <c r="J48" s="15">
        <v>2</v>
      </c>
      <c r="K48" s="24">
        <f t="shared" si="0"/>
        <v>0.6</v>
      </c>
      <c r="L48" s="18">
        <v>0</v>
      </c>
      <c r="M48" s="46">
        <v>0</v>
      </c>
      <c r="N48" s="19">
        <f t="shared" si="3"/>
        <v>39.700000000000003</v>
      </c>
      <c r="O48" s="19">
        <f t="shared" si="4"/>
        <v>24.42</v>
      </c>
      <c r="P48" s="19">
        <f t="shared" si="5"/>
        <v>64.12</v>
      </c>
      <c r="Q48" s="38" t="s">
        <v>333</v>
      </c>
    </row>
    <row r="49" spans="1:17" ht="22.05" customHeight="1">
      <c r="A49" s="13">
        <v>46</v>
      </c>
      <c r="B49" s="15" t="s">
        <v>144</v>
      </c>
      <c r="C49" s="15" t="s">
        <v>124</v>
      </c>
      <c r="D49" s="16">
        <v>33</v>
      </c>
      <c r="E49" s="14" t="s">
        <v>53</v>
      </c>
      <c r="F49" s="14" t="s">
        <v>52</v>
      </c>
      <c r="G49" s="16">
        <v>11.64</v>
      </c>
      <c r="H49" s="17">
        <f t="shared" si="1"/>
        <v>16.5</v>
      </c>
      <c r="I49" s="17">
        <f t="shared" si="2"/>
        <v>9.9</v>
      </c>
      <c r="J49" s="15">
        <v>2</v>
      </c>
      <c r="K49" s="24">
        <f t="shared" si="0"/>
        <v>0.6</v>
      </c>
      <c r="L49" s="18">
        <v>0.5</v>
      </c>
      <c r="M49" s="41">
        <v>0.5</v>
      </c>
      <c r="N49" s="19">
        <f t="shared" si="3"/>
        <v>17.5</v>
      </c>
      <c r="O49" s="19">
        <f t="shared" si="4"/>
        <v>10.5</v>
      </c>
      <c r="P49" s="19">
        <f t="shared" si="5"/>
        <v>28</v>
      </c>
      <c r="Q49" s="20"/>
    </row>
    <row r="50" spans="1:17" ht="22.05" customHeight="1">
      <c r="A50" s="13">
        <v>47</v>
      </c>
      <c r="B50" s="15" t="s">
        <v>145</v>
      </c>
      <c r="C50" s="15" t="s">
        <v>124</v>
      </c>
      <c r="D50" s="16">
        <v>26.5</v>
      </c>
      <c r="E50" s="14" t="s">
        <v>53</v>
      </c>
      <c r="F50" s="14" t="s">
        <v>52</v>
      </c>
      <c r="G50" s="16">
        <v>11.13</v>
      </c>
      <c r="H50" s="17">
        <f t="shared" si="1"/>
        <v>13.25</v>
      </c>
      <c r="I50" s="17">
        <f t="shared" si="2"/>
        <v>7.9499999999999993</v>
      </c>
      <c r="J50" s="15">
        <v>2</v>
      </c>
      <c r="K50" s="24">
        <f t="shared" si="0"/>
        <v>0.6</v>
      </c>
      <c r="L50" s="18">
        <v>0.5</v>
      </c>
      <c r="M50" s="41">
        <v>0.5</v>
      </c>
      <c r="N50" s="19">
        <f t="shared" si="3"/>
        <v>14.25</v>
      </c>
      <c r="O50" s="19">
        <f t="shared" si="4"/>
        <v>8.5499999999999989</v>
      </c>
      <c r="P50" s="19">
        <f t="shared" si="5"/>
        <v>22.799999999999997</v>
      </c>
      <c r="Q50" s="20"/>
    </row>
    <row r="51" spans="1:17" ht="22.05" customHeight="1">
      <c r="A51" s="13">
        <v>48</v>
      </c>
      <c r="B51" s="15" t="s">
        <v>244</v>
      </c>
      <c r="C51" s="15" t="s">
        <v>124</v>
      </c>
      <c r="D51" s="16">
        <v>26.5</v>
      </c>
      <c r="E51" s="14" t="s">
        <v>53</v>
      </c>
      <c r="F51" s="14" t="s">
        <v>52</v>
      </c>
      <c r="G51" s="16">
        <v>11.39</v>
      </c>
      <c r="H51" s="17">
        <f t="shared" si="1"/>
        <v>13.25</v>
      </c>
      <c r="I51" s="17">
        <f t="shared" si="2"/>
        <v>7.9499999999999993</v>
      </c>
      <c r="J51" s="15">
        <v>2</v>
      </c>
      <c r="K51" s="24">
        <f t="shared" si="0"/>
        <v>0.6</v>
      </c>
      <c r="L51" s="18">
        <v>0.5</v>
      </c>
      <c r="M51" s="41">
        <v>0.5</v>
      </c>
      <c r="N51" s="19">
        <f t="shared" si="3"/>
        <v>14.25</v>
      </c>
      <c r="O51" s="19">
        <f t="shared" si="4"/>
        <v>8.5499999999999989</v>
      </c>
      <c r="P51" s="19">
        <f t="shared" si="5"/>
        <v>22.799999999999997</v>
      </c>
      <c r="Q51" s="20"/>
    </row>
    <row r="52" spans="1:17" ht="22.05" customHeight="1">
      <c r="A52" s="13">
        <v>49</v>
      </c>
      <c r="B52" s="15" t="s">
        <v>123</v>
      </c>
      <c r="C52" s="15" t="s">
        <v>124</v>
      </c>
      <c r="D52" s="16">
        <v>26.5</v>
      </c>
      <c r="E52" s="14" t="s">
        <v>53</v>
      </c>
      <c r="F52" s="14" t="s">
        <v>52</v>
      </c>
      <c r="G52" s="16">
        <v>8.8000000000000007</v>
      </c>
      <c r="H52" s="17">
        <f t="shared" si="1"/>
        <v>13.25</v>
      </c>
      <c r="I52" s="17">
        <f t="shared" si="2"/>
        <v>7.9499999999999993</v>
      </c>
      <c r="J52" s="15">
        <v>2</v>
      </c>
      <c r="K52" s="24">
        <f t="shared" si="0"/>
        <v>0.6</v>
      </c>
      <c r="L52" s="18">
        <v>0.5</v>
      </c>
      <c r="M52" s="41">
        <v>0.5</v>
      </c>
      <c r="N52" s="19">
        <f t="shared" si="3"/>
        <v>14.25</v>
      </c>
      <c r="O52" s="19">
        <f t="shared" si="4"/>
        <v>8.5499999999999989</v>
      </c>
      <c r="P52" s="19">
        <f t="shared" si="5"/>
        <v>22.799999999999997</v>
      </c>
      <c r="Q52" s="20"/>
    </row>
    <row r="53" spans="1:17" ht="22.05" customHeight="1">
      <c r="A53" s="13">
        <v>50</v>
      </c>
      <c r="B53" s="14" t="s">
        <v>72</v>
      </c>
      <c r="C53" s="14" t="s">
        <v>70</v>
      </c>
      <c r="D53" s="16">
        <v>35.299999999999997</v>
      </c>
      <c r="E53" s="14" t="s">
        <v>62</v>
      </c>
      <c r="F53" s="21" t="s">
        <v>52</v>
      </c>
      <c r="G53" s="16">
        <v>11.9</v>
      </c>
      <c r="H53" s="17">
        <f t="shared" si="1"/>
        <v>17.649999999999999</v>
      </c>
      <c r="I53" s="17">
        <f t="shared" si="2"/>
        <v>10.589999999999998</v>
      </c>
      <c r="J53" s="14">
        <v>2</v>
      </c>
      <c r="K53" s="24">
        <f t="shared" si="0"/>
        <v>0.6</v>
      </c>
      <c r="L53" s="18">
        <v>0.5</v>
      </c>
      <c r="M53" s="24">
        <v>0.5</v>
      </c>
      <c r="N53" s="19">
        <f t="shared" si="3"/>
        <v>18.649999999999999</v>
      </c>
      <c r="O53" s="19">
        <f t="shared" si="4"/>
        <v>11.189999999999998</v>
      </c>
      <c r="P53" s="19">
        <f t="shared" si="5"/>
        <v>29.839999999999996</v>
      </c>
      <c r="Q53" s="20"/>
    </row>
    <row r="54" spans="1:17" ht="22.05" customHeight="1">
      <c r="A54" s="13">
        <v>51</v>
      </c>
      <c r="B54" s="15" t="s">
        <v>245</v>
      </c>
      <c r="C54" s="15" t="s">
        <v>116</v>
      </c>
      <c r="D54" s="16">
        <v>22</v>
      </c>
      <c r="E54" s="14" t="s">
        <v>53</v>
      </c>
      <c r="F54" s="14" t="s">
        <v>52</v>
      </c>
      <c r="G54" s="16">
        <v>10.119999999999999</v>
      </c>
      <c r="H54" s="17">
        <f t="shared" si="1"/>
        <v>11</v>
      </c>
      <c r="I54" s="17">
        <f t="shared" si="2"/>
        <v>6.6</v>
      </c>
      <c r="J54" s="15">
        <v>2</v>
      </c>
      <c r="K54" s="24">
        <f t="shared" si="0"/>
        <v>0.6</v>
      </c>
      <c r="L54" s="18">
        <v>0.5</v>
      </c>
      <c r="M54" s="41">
        <v>0.5</v>
      </c>
      <c r="N54" s="19">
        <f t="shared" si="3"/>
        <v>12</v>
      </c>
      <c r="O54" s="19">
        <f t="shared" si="4"/>
        <v>7.1999999999999993</v>
      </c>
      <c r="P54" s="19">
        <f t="shared" si="5"/>
        <v>19.2</v>
      </c>
      <c r="Q54" s="20"/>
    </row>
    <row r="55" spans="1:17" ht="22.05" customHeight="1">
      <c r="A55" s="13">
        <v>52</v>
      </c>
      <c r="B55" s="15" t="s">
        <v>246</v>
      </c>
      <c r="C55" s="15" t="s">
        <v>111</v>
      </c>
      <c r="D55" s="16">
        <v>23.4</v>
      </c>
      <c r="E55" s="14" t="s">
        <v>53</v>
      </c>
      <c r="F55" s="14" t="s">
        <v>52</v>
      </c>
      <c r="G55" s="16">
        <v>10.54</v>
      </c>
      <c r="H55" s="17">
        <f t="shared" si="1"/>
        <v>11.7</v>
      </c>
      <c r="I55" s="17">
        <f t="shared" si="2"/>
        <v>7.02</v>
      </c>
      <c r="J55" s="15">
        <v>2</v>
      </c>
      <c r="K55" s="24">
        <f t="shared" si="0"/>
        <v>0.6</v>
      </c>
      <c r="L55" s="18">
        <v>0.5</v>
      </c>
      <c r="M55" s="41">
        <v>0.5</v>
      </c>
      <c r="N55" s="19">
        <f t="shared" si="3"/>
        <v>12.7</v>
      </c>
      <c r="O55" s="19">
        <f t="shared" si="4"/>
        <v>7.6199999999999992</v>
      </c>
      <c r="P55" s="19">
        <f t="shared" si="5"/>
        <v>20.32</v>
      </c>
      <c r="Q55" s="20"/>
    </row>
    <row r="56" spans="1:17" ht="22.05" customHeight="1">
      <c r="A56" s="13">
        <v>53</v>
      </c>
      <c r="B56" s="15" t="s">
        <v>127</v>
      </c>
      <c r="C56" s="15" t="s">
        <v>124</v>
      </c>
      <c r="D56" s="16">
        <v>30.9</v>
      </c>
      <c r="E56" s="14" t="s">
        <v>53</v>
      </c>
      <c r="F56" s="14" t="s">
        <v>52</v>
      </c>
      <c r="G56" s="16">
        <v>11.13</v>
      </c>
      <c r="H56" s="17">
        <f t="shared" si="1"/>
        <v>15.45</v>
      </c>
      <c r="I56" s="17">
        <f t="shared" si="2"/>
        <v>9.27</v>
      </c>
      <c r="J56" s="15">
        <v>2</v>
      </c>
      <c r="K56" s="24">
        <f t="shared" si="0"/>
        <v>0.6</v>
      </c>
      <c r="L56" s="18">
        <v>0.5</v>
      </c>
      <c r="M56" s="41">
        <v>0.5</v>
      </c>
      <c r="N56" s="19">
        <f t="shared" si="3"/>
        <v>16.45</v>
      </c>
      <c r="O56" s="19">
        <f t="shared" si="4"/>
        <v>9.8699999999999992</v>
      </c>
      <c r="P56" s="19">
        <f t="shared" si="5"/>
        <v>26.32</v>
      </c>
      <c r="Q56" s="20"/>
    </row>
    <row r="57" spans="1:17" ht="22.05" customHeight="1">
      <c r="A57" s="13">
        <v>54</v>
      </c>
      <c r="B57" s="15" t="s">
        <v>247</v>
      </c>
      <c r="C57" s="15" t="s">
        <v>130</v>
      </c>
      <c r="D57" s="16">
        <v>31.4</v>
      </c>
      <c r="E57" s="14" t="s">
        <v>53</v>
      </c>
      <c r="F57" s="14" t="s">
        <v>52</v>
      </c>
      <c r="G57" s="16">
        <v>11.22</v>
      </c>
      <c r="H57" s="17">
        <f t="shared" si="1"/>
        <v>15.7</v>
      </c>
      <c r="I57" s="17">
        <f t="shared" si="2"/>
        <v>9.42</v>
      </c>
      <c r="J57" s="15">
        <v>2</v>
      </c>
      <c r="K57" s="24">
        <f t="shared" si="0"/>
        <v>0.6</v>
      </c>
      <c r="L57" s="18">
        <v>0.5</v>
      </c>
      <c r="M57" s="41">
        <v>0.5</v>
      </c>
      <c r="N57" s="19">
        <f t="shared" si="3"/>
        <v>16.7</v>
      </c>
      <c r="O57" s="19">
        <f t="shared" si="4"/>
        <v>10.02</v>
      </c>
      <c r="P57" s="19">
        <f t="shared" si="5"/>
        <v>26.72</v>
      </c>
      <c r="Q57" s="20"/>
    </row>
    <row r="58" spans="1:17" ht="22.05" customHeight="1">
      <c r="A58" s="13">
        <v>55</v>
      </c>
      <c r="B58" s="15" t="s">
        <v>120</v>
      </c>
      <c r="C58" s="15" t="s">
        <v>116</v>
      </c>
      <c r="D58" s="16">
        <v>26.5</v>
      </c>
      <c r="E58" s="14" t="s">
        <v>53</v>
      </c>
      <c r="F58" s="14" t="s">
        <v>52</v>
      </c>
      <c r="G58" s="16">
        <v>9.01</v>
      </c>
      <c r="H58" s="17">
        <f t="shared" si="1"/>
        <v>13.25</v>
      </c>
      <c r="I58" s="17">
        <f t="shared" si="2"/>
        <v>7.9499999999999993</v>
      </c>
      <c r="J58" s="15">
        <v>2</v>
      </c>
      <c r="K58" s="24">
        <f t="shared" si="0"/>
        <v>0.6</v>
      </c>
      <c r="L58" s="18">
        <v>0.5</v>
      </c>
      <c r="M58" s="41">
        <v>0.5</v>
      </c>
      <c r="N58" s="19">
        <f t="shared" si="3"/>
        <v>14.25</v>
      </c>
      <c r="O58" s="19">
        <f t="shared" si="4"/>
        <v>8.5499999999999989</v>
      </c>
      <c r="P58" s="19">
        <f t="shared" si="5"/>
        <v>22.799999999999997</v>
      </c>
      <c r="Q58" s="20"/>
    </row>
    <row r="59" spans="1:17" ht="22.05" customHeight="1">
      <c r="A59" s="13">
        <v>56</v>
      </c>
      <c r="B59" s="15" t="s">
        <v>248</v>
      </c>
      <c r="C59" s="15" t="s">
        <v>124</v>
      </c>
      <c r="D59" s="16">
        <v>33.1</v>
      </c>
      <c r="E59" s="14" t="s">
        <v>53</v>
      </c>
      <c r="F59" s="14" t="s">
        <v>52</v>
      </c>
      <c r="G59" s="16">
        <v>11.81</v>
      </c>
      <c r="H59" s="17">
        <f t="shared" si="1"/>
        <v>16.55</v>
      </c>
      <c r="I59" s="17">
        <f t="shared" si="2"/>
        <v>9.93</v>
      </c>
      <c r="J59" s="15">
        <v>2</v>
      </c>
      <c r="K59" s="24">
        <f t="shared" si="0"/>
        <v>0.6</v>
      </c>
      <c r="L59" s="18">
        <v>0.5</v>
      </c>
      <c r="M59" s="41">
        <v>0.5</v>
      </c>
      <c r="N59" s="19">
        <f t="shared" si="3"/>
        <v>17.55</v>
      </c>
      <c r="O59" s="19">
        <f t="shared" si="4"/>
        <v>10.53</v>
      </c>
      <c r="P59" s="19">
        <f t="shared" si="5"/>
        <v>28.08</v>
      </c>
      <c r="Q59" s="20"/>
    </row>
    <row r="60" spans="1:17" ht="22.05" customHeight="1">
      <c r="A60" s="13">
        <v>57</v>
      </c>
      <c r="B60" s="15" t="s">
        <v>114</v>
      </c>
      <c r="C60" s="15" t="s">
        <v>115</v>
      </c>
      <c r="D60" s="30">
        <v>211.4</v>
      </c>
      <c r="E60" s="14" t="s">
        <v>62</v>
      </c>
      <c r="F60" s="14" t="s">
        <v>52</v>
      </c>
      <c r="G60" s="16">
        <v>21.76</v>
      </c>
      <c r="H60" s="17">
        <f>D60*0.5</f>
        <v>105.7</v>
      </c>
      <c r="I60" s="17">
        <f>D60*0.3</f>
        <v>63.42</v>
      </c>
      <c r="J60" s="15">
        <v>6</v>
      </c>
      <c r="K60" s="24">
        <f>J60*0.3</f>
        <v>1.7999999999999998</v>
      </c>
      <c r="L60" s="18">
        <v>2</v>
      </c>
      <c r="M60" s="41">
        <v>0.5</v>
      </c>
      <c r="N60" s="19">
        <f t="shared" si="3"/>
        <v>108.2</v>
      </c>
      <c r="O60" s="19">
        <f t="shared" si="4"/>
        <v>65.22</v>
      </c>
      <c r="P60" s="19">
        <f t="shared" si="5"/>
        <v>173.42000000000002</v>
      </c>
      <c r="Q60" s="20"/>
    </row>
    <row r="61" spans="1:17" ht="22.05" customHeight="1">
      <c r="A61" s="13">
        <v>58</v>
      </c>
      <c r="B61" s="15" t="s">
        <v>142</v>
      </c>
      <c r="C61" s="15" t="s">
        <v>140</v>
      </c>
      <c r="D61" s="16">
        <v>350</v>
      </c>
      <c r="E61" s="14" t="s">
        <v>135</v>
      </c>
      <c r="F61" s="14" t="s">
        <v>141</v>
      </c>
      <c r="G61" s="16">
        <v>28.12</v>
      </c>
      <c r="H61" s="17">
        <f t="shared" si="1"/>
        <v>175</v>
      </c>
      <c r="I61" s="17">
        <f t="shared" si="2"/>
        <v>105</v>
      </c>
      <c r="J61" s="15">
        <v>10</v>
      </c>
      <c r="K61" s="24">
        <f t="shared" si="0"/>
        <v>3</v>
      </c>
      <c r="L61" s="18">
        <v>4</v>
      </c>
      <c r="M61" s="41">
        <v>0.5</v>
      </c>
      <c r="N61" s="19">
        <f t="shared" si="3"/>
        <v>179.5</v>
      </c>
      <c r="O61" s="19">
        <f t="shared" si="4"/>
        <v>108</v>
      </c>
      <c r="P61" s="19">
        <f t="shared" si="5"/>
        <v>287.5</v>
      </c>
      <c r="Q61" s="20"/>
    </row>
    <row r="62" spans="1:17" ht="22.05" customHeight="1">
      <c r="A62" s="13">
        <v>59</v>
      </c>
      <c r="B62" s="15" t="s">
        <v>139</v>
      </c>
      <c r="C62" s="15" t="s">
        <v>140</v>
      </c>
      <c r="D62" s="16">
        <v>350</v>
      </c>
      <c r="E62" s="14" t="s">
        <v>135</v>
      </c>
      <c r="F62" s="14" t="s">
        <v>141</v>
      </c>
      <c r="G62" s="16">
        <v>28.12</v>
      </c>
      <c r="H62" s="17">
        <f t="shared" si="1"/>
        <v>175</v>
      </c>
      <c r="I62" s="17">
        <f t="shared" si="2"/>
        <v>105</v>
      </c>
      <c r="J62" s="15">
        <v>10</v>
      </c>
      <c r="K62" s="24">
        <f t="shared" si="0"/>
        <v>3</v>
      </c>
      <c r="L62" s="18">
        <v>4</v>
      </c>
      <c r="M62" s="41">
        <v>0.5</v>
      </c>
      <c r="N62" s="19">
        <f t="shared" si="3"/>
        <v>179.5</v>
      </c>
      <c r="O62" s="19">
        <f t="shared" si="4"/>
        <v>108</v>
      </c>
      <c r="P62" s="19">
        <f t="shared" si="5"/>
        <v>287.5</v>
      </c>
      <c r="Q62" s="20"/>
    </row>
    <row r="63" spans="1:17" ht="22.05" customHeight="1">
      <c r="A63" s="13">
        <v>60</v>
      </c>
      <c r="B63" s="15" t="s">
        <v>249</v>
      </c>
      <c r="C63" s="15" t="s">
        <v>143</v>
      </c>
      <c r="D63" s="16">
        <v>330</v>
      </c>
      <c r="E63" s="14" t="s">
        <v>135</v>
      </c>
      <c r="F63" s="14" t="s">
        <v>141</v>
      </c>
      <c r="G63" s="16">
        <v>28.36</v>
      </c>
      <c r="H63" s="17">
        <f t="shared" si="1"/>
        <v>165</v>
      </c>
      <c r="I63" s="17">
        <f t="shared" si="2"/>
        <v>99</v>
      </c>
      <c r="J63" s="15">
        <v>10</v>
      </c>
      <c r="K63" s="24">
        <f t="shared" si="0"/>
        <v>3</v>
      </c>
      <c r="L63" s="18">
        <v>4</v>
      </c>
      <c r="M63" s="41">
        <v>0.5</v>
      </c>
      <c r="N63" s="19">
        <f t="shared" si="3"/>
        <v>169.5</v>
      </c>
      <c r="O63" s="19">
        <f t="shared" si="4"/>
        <v>102</v>
      </c>
      <c r="P63" s="19">
        <f t="shared" si="5"/>
        <v>271.5</v>
      </c>
      <c r="Q63" s="20"/>
    </row>
    <row r="64" spans="1:17" ht="22.05" customHeight="1">
      <c r="A64" s="13">
        <v>61</v>
      </c>
      <c r="B64" s="15" t="s">
        <v>250</v>
      </c>
      <c r="C64" s="15" t="s">
        <v>133</v>
      </c>
      <c r="D64" s="16">
        <v>26.4</v>
      </c>
      <c r="E64" s="14" t="s">
        <v>53</v>
      </c>
      <c r="F64" s="14" t="s">
        <v>52</v>
      </c>
      <c r="G64" s="16">
        <v>9.69</v>
      </c>
      <c r="H64" s="17">
        <f t="shared" si="1"/>
        <v>13.2</v>
      </c>
      <c r="I64" s="17">
        <f t="shared" si="2"/>
        <v>7.919999999999999</v>
      </c>
      <c r="J64" s="15">
        <v>2</v>
      </c>
      <c r="K64" s="24">
        <f t="shared" si="0"/>
        <v>0.6</v>
      </c>
      <c r="L64" s="18">
        <v>0.5</v>
      </c>
      <c r="M64" s="41">
        <v>0.5</v>
      </c>
      <c r="N64" s="19">
        <f t="shared" si="3"/>
        <v>14.2</v>
      </c>
      <c r="O64" s="19">
        <f t="shared" si="4"/>
        <v>8.52</v>
      </c>
      <c r="P64" s="19">
        <f t="shared" si="5"/>
        <v>22.72</v>
      </c>
      <c r="Q64" s="20"/>
    </row>
    <row r="65" spans="1:17" ht="22.05" customHeight="1">
      <c r="A65" s="13">
        <v>62</v>
      </c>
      <c r="B65" s="15" t="s">
        <v>126</v>
      </c>
      <c r="C65" s="15" t="s">
        <v>124</v>
      </c>
      <c r="D65" s="16">
        <v>26.4</v>
      </c>
      <c r="E65" s="14" t="s">
        <v>53</v>
      </c>
      <c r="F65" s="14" t="s">
        <v>52</v>
      </c>
      <c r="G65" s="16">
        <v>11.05</v>
      </c>
      <c r="H65" s="17">
        <f t="shared" si="1"/>
        <v>13.2</v>
      </c>
      <c r="I65" s="17">
        <f t="shared" si="2"/>
        <v>7.919999999999999</v>
      </c>
      <c r="J65" s="15">
        <v>2</v>
      </c>
      <c r="K65" s="24">
        <f t="shared" si="0"/>
        <v>0.6</v>
      </c>
      <c r="L65" s="18">
        <v>0.5</v>
      </c>
      <c r="M65" s="41">
        <v>0.5</v>
      </c>
      <c r="N65" s="19">
        <f t="shared" si="3"/>
        <v>14.2</v>
      </c>
      <c r="O65" s="19">
        <f t="shared" si="4"/>
        <v>8.52</v>
      </c>
      <c r="P65" s="19">
        <f t="shared" si="5"/>
        <v>22.72</v>
      </c>
      <c r="Q65" s="20"/>
    </row>
    <row r="66" spans="1:17" ht="22.05" customHeight="1">
      <c r="A66" s="13">
        <v>63</v>
      </c>
      <c r="B66" s="15" t="s">
        <v>112</v>
      </c>
      <c r="C66" s="15" t="s">
        <v>113</v>
      </c>
      <c r="D66" s="16">
        <v>29.4</v>
      </c>
      <c r="E66" s="14" t="s">
        <v>53</v>
      </c>
      <c r="F66" s="14" t="s">
        <v>52</v>
      </c>
      <c r="G66" s="16">
        <v>11.22</v>
      </c>
      <c r="H66" s="17">
        <f t="shared" si="1"/>
        <v>14.7</v>
      </c>
      <c r="I66" s="17">
        <f t="shared" si="2"/>
        <v>8.8199999999999985</v>
      </c>
      <c r="J66" s="15">
        <v>2</v>
      </c>
      <c r="K66" s="24">
        <f t="shared" si="0"/>
        <v>0.6</v>
      </c>
      <c r="L66" s="18">
        <v>0.5</v>
      </c>
      <c r="M66" s="41">
        <v>0.5</v>
      </c>
      <c r="N66" s="19">
        <f t="shared" si="3"/>
        <v>15.7</v>
      </c>
      <c r="O66" s="19">
        <f t="shared" si="4"/>
        <v>9.4199999999999982</v>
      </c>
      <c r="P66" s="19">
        <f t="shared" si="5"/>
        <v>25.119999999999997</v>
      </c>
      <c r="Q66" s="20"/>
    </row>
    <row r="67" spans="1:17" ht="22.05" customHeight="1">
      <c r="A67" s="13">
        <v>64</v>
      </c>
      <c r="B67" s="15" t="s">
        <v>117</v>
      </c>
      <c r="C67" s="15" t="s">
        <v>118</v>
      </c>
      <c r="D67" s="16">
        <v>26.5</v>
      </c>
      <c r="E67" s="14" t="s">
        <v>53</v>
      </c>
      <c r="F67" s="14" t="s">
        <v>52</v>
      </c>
      <c r="G67" s="16">
        <v>10.88</v>
      </c>
      <c r="H67" s="17">
        <f t="shared" si="1"/>
        <v>13.25</v>
      </c>
      <c r="I67" s="17">
        <f t="shared" si="2"/>
        <v>7.9499999999999993</v>
      </c>
      <c r="J67" s="15">
        <v>2</v>
      </c>
      <c r="K67" s="24">
        <f t="shared" si="0"/>
        <v>0.6</v>
      </c>
      <c r="L67" s="18">
        <v>0.5</v>
      </c>
      <c r="M67" s="41">
        <v>0.5</v>
      </c>
      <c r="N67" s="19">
        <f t="shared" si="3"/>
        <v>14.25</v>
      </c>
      <c r="O67" s="19">
        <f t="shared" si="4"/>
        <v>8.5499999999999989</v>
      </c>
      <c r="P67" s="19">
        <f t="shared" si="5"/>
        <v>22.799999999999997</v>
      </c>
      <c r="Q67" s="20"/>
    </row>
    <row r="68" spans="1:17" ht="22.05" customHeight="1">
      <c r="A68" s="13">
        <v>65</v>
      </c>
      <c r="B68" s="15" t="s">
        <v>93</v>
      </c>
      <c r="C68" s="15" t="s">
        <v>94</v>
      </c>
      <c r="D68" s="16">
        <v>29.4</v>
      </c>
      <c r="E68" s="14" t="s">
        <v>53</v>
      </c>
      <c r="F68" s="14" t="s">
        <v>52</v>
      </c>
      <c r="G68" s="16">
        <v>17.02</v>
      </c>
      <c r="H68" s="17">
        <f t="shared" si="1"/>
        <v>14.7</v>
      </c>
      <c r="I68" s="17">
        <f t="shared" si="2"/>
        <v>8.8199999999999985</v>
      </c>
      <c r="J68" s="15">
        <v>2</v>
      </c>
      <c r="K68" s="24">
        <f t="shared" ref="K68:K130" si="6">J68*0.3</f>
        <v>0.6</v>
      </c>
      <c r="L68" s="18">
        <v>2</v>
      </c>
      <c r="M68" s="41">
        <v>0.5</v>
      </c>
      <c r="N68" s="19">
        <f t="shared" si="3"/>
        <v>17.2</v>
      </c>
      <c r="O68" s="19">
        <f t="shared" si="4"/>
        <v>9.4199999999999982</v>
      </c>
      <c r="P68" s="19">
        <f t="shared" si="5"/>
        <v>26.619999999999997</v>
      </c>
      <c r="Q68" s="20"/>
    </row>
    <row r="69" spans="1:17" ht="22.05" customHeight="1">
      <c r="A69" s="13">
        <v>66</v>
      </c>
      <c r="B69" s="14" t="s">
        <v>73</v>
      </c>
      <c r="C69" s="14" t="s">
        <v>74</v>
      </c>
      <c r="D69" s="16">
        <v>17.600000000000001</v>
      </c>
      <c r="E69" s="14" t="s">
        <v>53</v>
      </c>
      <c r="F69" s="14" t="s">
        <v>52</v>
      </c>
      <c r="G69" s="16">
        <v>14.28</v>
      </c>
      <c r="H69" s="17">
        <f t="shared" ref="H69:H131" si="7">D69*0.5</f>
        <v>8.8000000000000007</v>
      </c>
      <c r="I69" s="17">
        <f t="shared" ref="I69:I131" si="8">D69*0.3</f>
        <v>5.28</v>
      </c>
      <c r="J69" s="15">
        <v>2</v>
      </c>
      <c r="K69" s="24">
        <f t="shared" si="6"/>
        <v>0.6</v>
      </c>
      <c r="L69" s="18">
        <v>2</v>
      </c>
      <c r="M69" s="41">
        <v>0.5</v>
      </c>
      <c r="N69" s="19">
        <f t="shared" ref="N69:N131" si="9">H69+L69+M69</f>
        <v>11.3</v>
      </c>
      <c r="O69" s="19">
        <f t="shared" ref="O69:O131" si="10">I69+K69</f>
        <v>5.88</v>
      </c>
      <c r="P69" s="19">
        <f t="shared" ref="P69:P131" si="11">N69+O69</f>
        <v>17.18</v>
      </c>
      <c r="Q69" s="20"/>
    </row>
    <row r="70" spans="1:17" ht="22.05" customHeight="1">
      <c r="A70" s="13">
        <v>67</v>
      </c>
      <c r="B70" s="15" t="s">
        <v>75</v>
      </c>
      <c r="C70" s="15" t="s">
        <v>76</v>
      </c>
      <c r="D70" s="16">
        <v>17.600000000000001</v>
      </c>
      <c r="E70" s="14" t="s">
        <v>53</v>
      </c>
      <c r="F70" s="14" t="s">
        <v>52</v>
      </c>
      <c r="G70" s="16">
        <v>15.89</v>
      </c>
      <c r="H70" s="17">
        <f t="shared" si="7"/>
        <v>8.8000000000000007</v>
      </c>
      <c r="I70" s="17">
        <f t="shared" si="8"/>
        <v>5.28</v>
      </c>
      <c r="J70" s="15">
        <v>2</v>
      </c>
      <c r="K70" s="24">
        <f t="shared" si="6"/>
        <v>0.6</v>
      </c>
      <c r="L70" s="18">
        <v>2</v>
      </c>
      <c r="M70" s="41">
        <v>0.5</v>
      </c>
      <c r="N70" s="19">
        <f t="shared" si="9"/>
        <v>11.3</v>
      </c>
      <c r="O70" s="19">
        <f t="shared" si="10"/>
        <v>5.88</v>
      </c>
      <c r="P70" s="19">
        <f t="shared" si="11"/>
        <v>17.18</v>
      </c>
      <c r="Q70" s="20"/>
    </row>
    <row r="71" spans="1:17" ht="22.05" customHeight="1">
      <c r="A71" s="13">
        <v>68</v>
      </c>
      <c r="B71" s="15" t="s">
        <v>194</v>
      </c>
      <c r="C71" s="15" t="s">
        <v>195</v>
      </c>
      <c r="D71" s="16">
        <v>17.600000000000001</v>
      </c>
      <c r="E71" s="14" t="s">
        <v>53</v>
      </c>
      <c r="F71" s="14" t="s">
        <v>52</v>
      </c>
      <c r="G71" s="16">
        <v>10.199999999999999</v>
      </c>
      <c r="H71" s="17">
        <f t="shared" si="7"/>
        <v>8.8000000000000007</v>
      </c>
      <c r="I71" s="17">
        <f t="shared" si="8"/>
        <v>5.28</v>
      </c>
      <c r="J71" s="15">
        <v>2</v>
      </c>
      <c r="K71" s="24">
        <f t="shared" si="6"/>
        <v>0.6</v>
      </c>
      <c r="L71" s="18">
        <v>0.5</v>
      </c>
      <c r="M71" s="41">
        <v>0.5</v>
      </c>
      <c r="N71" s="19">
        <f t="shared" si="9"/>
        <v>9.8000000000000007</v>
      </c>
      <c r="O71" s="19">
        <f t="shared" si="10"/>
        <v>5.88</v>
      </c>
      <c r="P71" s="19">
        <f t="shared" si="11"/>
        <v>15.68</v>
      </c>
      <c r="Q71" s="20"/>
    </row>
    <row r="72" spans="1:17" ht="22.05" customHeight="1">
      <c r="A72" s="13">
        <v>69</v>
      </c>
      <c r="B72" s="15" t="s">
        <v>97</v>
      </c>
      <c r="C72" s="15" t="s">
        <v>98</v>
      </c>
      <c r="D72" s="16">
        <v>17.600000000000001</v>
      </c>
      <c r="E72" s="14" t="s">
        <v>53</v>
      </c>
      <c r="F72" s="14" t="s">
        <v>52</v>
      </c>
      <c r="G72" s="16">
        <v>13.18</v>
      </c>
      <c r="H72" s="17">
        <f t="shared" si="7"/>
        <v>8.8000000000000007</v>
      </c>
      <c r="I72" s="17">
        <f t="shared" si="8"/>
        <v>5.28</v>
      </c>
      <c r="J72" s="15">
        <v>2</v>
      </c>
      <c r="K72" s="24">
        <f t="shared" si="6"/>
        <v>0.6</v>
      </c>
      <c r="L72" s="18">
        <v>2</v>
      </c>
      <c r="M72" s="41">
        <v>0.5</v>
      </c>
      <c r="N72" s="19">
        <f t="shared" si="9"/>
        <v>11.3</v>
      </c>
      <c r="O72" s="19">
        <f t="shared" si="10"/>
        <v>5.88</v>
      </c>
      <c r="P72" s="19">
        <f t="shared" si="11"/>
        <v>17.18</v>
      </c>
      <c r="Q72" s="20"/>
    </row>
    <row r="73" spans="1:17" ht="22.05" customHeight="1">
      <c r="A73" s="13">
        <v>70</v>
      </c>
      <c r="B73" s="15" t="s">
        <v>87</v>
      </c>
      <c r="C73" s="15" t="s">
        <v>88</v>
      </c>
      <c r="D73" s="16">
        <v>17.600000000000001</v>
      </c>
      <c r="E73" s="14" t="s">
        <v>53</v>
      </c>
      <c r="F73" s="14" t="s">
        <v>52</v>
      </c>
      <c r="G73" s="16">
        <v>11.94</v>
      </c>
      <c r="H73" s="17">
        <f t="shared" si="7"/>
        <v>8.8000000000000007</v>
      </c>
      <c r="I73" s="17">
        <f t="shared" si="8"/>
        <v>5.28</v>
      </c>
      <c r="J73" s="15">
        <v>2</v>
      </c>
      <c r="K73" s="24">
        <f t="shared" si="6"/>
        <v>0.6</v>
      </c>
      <c r="L73" s="18">
        <v>0.5</v>
      </c>
      <c r="M73" s="41">
        <v>0.5</v>
      </c>
      <c r="N73" s="19">
        <f t="shared" si="9"/>
        <v>9.8000000000000007</v>
      </c>
      <c r="O73" s="19">
        <f t="shared" si="10"/>
        <v>5.88</v>
      </c>
      <c r="P73" s="19">
        <f t="shared" si="11"/>
        <v>15.68</v>
      </c>
      <c r="Q73" s="20"/>
    </row>
    <row r="74" spans="1:17" ht="22.05" customHeight="1">
      <c r="A74" s="13">
        <v>71</v>
      </c>
      <c r="B74" s="15" t="s">
        <v>81</v>
      </c>
      <c r="C74" s="15" t="s">
        <v>82</v>
      </c>
      <c r="D74" s="16">
        <v>14.5</v>
      </c>
      <c r="E74" s="14" t="s">
        <v>53</v>
      </c>
      <c r="F74" s="14" t="s">
        <v>52</v>
      </c>
      <c r="G74" s="16">
        <v>13.26</v>
      </c>
      <c r="H74" s="17">
        <f t="shared" si="7"/>
        <v>7.25</v>
      </c>
      <c r="I74" s="17">
        <f t="shared" si="8"/>
        <v>4.3499999999999996</v>
      </c>
      <c r="J74" s="15">
        <v>2</v>
      </c>
      <c r="K74" s="24">
        <f t="shared" si="6"/>
        <v>0.6</v>
      </c>
      <c r="L74" s="18">
        <v>2</v>
      </c>
      <c r="M74" s="41">
        <v>0.5</v>
      </c>
      <c r="N74" s="19">
        <f t="shared" si="9"/>
        <v>9.75</v>
      </c>
      <c r="O74" s="19">
        <f t="shared" si="10"/>
        <v>4.9499999999999993</v>
      </c>
      <c r="P74" s="19">
        <f t="shared" si="11"/>
        <v>14.7</v>
      </c>
      <c r="Q74" s="20"/>
    </row>
    <row r="75" spans="1:17" ht="22.05" customHeight="1">
      <c r="A75" s="13">
        <v>72</v>
      </c>
      <c r="B75" s="15" t="s">
        <v>101</v>
      </c>
      <c r="C75" s="15" t="s">
        <v>102</v>
      </c>
      <c r="D75" s="16">
        <v>17.7</v>
      </c>
      <c r="E75" s="14" t="s">
        <v>53</v>
      </c>
      <c r="F75" s="14" t="s">
        <v>52</v>
      </c>
      <c r="G75" s="16">
        <v>13.43</v>
      </c>
      <c r="H75" s="17">
        <f t="shared" si="7"/>
        <v>8.85</v>
      </c>
      <c r="I75" s="17">
        <f t="shared" si="8"/>
        <v>5.31</v>
      </c>
      <c r="J75" s="15">
        <v>2</v>
      </c>
      <c r="K75" s="24">
        <f t="shared" si="6"/>
        <v>0.6</v>
      </c>
      <c r="L75" s="18">
        <v>2</v>
      </c>
      <c r="M75" s="41">
        <v>0.5</v>
      </c>
      <c r="N75" s="19">
        <f t="shared" si="9"/>
        <v>11.35</v>
      </c>
      <c r="O75" s="19">
        <f t="shared" si="10"/>
        <v>5.9099999999999993</v>
      </c>
      <c r="P75" s="19">
        <f t="shared" si="11"/>
        <v>17.259999999999998</v>
      </c>
      <c r="Q75" s="20"/>
    </row>
    <row r="76" spans="1:17" ht="22.05" customHeight="1">
      <c r="A76" s="13">
        <v>73</v>
      </c>
      <c r="B76" s="15" t="s">
        <v>77</v>
      </c>
      <c r="C76" s="15" t="s">
        <v>78</v>
      </c>
      <c r="D76" s="16">
        <v>17.600000000000001</v>
      </c>
      <c r="E76" s="14" t="s">
        <v>53</v>
      </c>
      <c r="F76" s="14" t="s">
        <v>52</v>
      </c>
      <c r="G76" s="30">
        <v>7.65</v>
      </c>
      <c r="H76" s="17">
        <f t="shared" si="7"/>
        <v>8.8000000000000007</v>
      </c>
      <c r="I76" s="17">
        <f t="shared" si="8"/>
        <v>5.28</v>
      </c>
      <c r="J76" s="15">
        <v>2</v>
      </c>
      <c r="K76" s="24">
        <f t="shared" si="6"/>
        <v>0.6</v>
      </c>
      <c r="L76" s="18">
        <v>0.5</v>
      </c>
      <c r="M76" s="41">
        <v>0.5</v>
      </c>
      <c r="N76" s="19">
        <f t="shared" si="9"/>
        <v>9.8000000000000007</v>
      </c>
      <c r="O76" s="19">
        <f t="shared" si="10"/>
        <v>5.88</v>
      </c>
      <c r="P76" s="19">
        <f t="shared" si="11"/>
        <v>15.68</v>
      </c>
      <c r="Q76" s="38"/>
    </row>
    <row r="77" spans="1:17" ht="22.05" customHeight="1">
      <c r="A77" s="13">
        <v>74</v>
      </c>
      <c r="B77" s="15" t="s">
        <v>91</v>
      </c>
      <c r="C77" s="15" t="s">
        <v>92</v>
      </c>
      <c r="D77" s="16">
        <v>10.3</v>
      </c>
      <c r="E77" s="14" t="s">
        <v>53</v>
      </c>
      <c r="F77" s="14" t="s">
        <v>52</v>
      </c>
      <c r="G77" s="16">
        <v>7.3</v>
      </c>
      <c r="H77" s="17">
        <f t="shared" si="7"/>
        <v>5.15</v>
      </c>
      <c r="I77" s="17">
        <f t="shared" si="8"/>
        <v>3.0900000000000003</v>
      </c>
      <c r="J77" s="15">
        <v>2</v>
      </c>
      <c r="K77" s="24">
        <f t="shared" si="6"/>
        <v>0.6</v>
      </c>
      <c r="L77" s="18">
        <v>0.5</v>
      </c>
      <c r="M77" s="41">
        <v>0.5</v>
      </c>
      <c r="N77" s="19">
        <f t="shared" si="9"/>
        <v>6.15</v>
      </c>
      <c r="O77" s="19">
        <f t="shared" si="10"/>
        <v>3.6900000000000004</v>
      </c>
      <c r="P77" s="19">
        <f t="shared" si="11"/>
        <v>9.84</v>
      </c>
      <c r="Q77" s="20"/>
    </row>
    <row r="78" spans="1:17" ht="22.05" customHeight="1">
      <c r="A78" s="13">
        <v>75</v>
      </c>
      <c r="B78" s="15" t="s">
        <v>85</v>
      </c>
      <c r="C78" s="15" t="s">
        <v>86</v>
      </c>
      <c r="D78" s="16">
        <v>17.600000000000001</v>
      </c>
      <c r="E78" s="14" t="s">
        <v>53</v>
      </c>
      <c r="F78" s="14" t="s">
        <v>52</v>
      </c>
      <c r="G78" s="16">
        <v>8.33</v>
      </c>
      <c r="H78" s="17">
        <f t="shared" si="7"/>
        <v>8.8000000000000007</v>
      </c>
      <c r="I78" s="17">
        <f t="shared" si="8"/>
        <v>5.28</v>
      </c>
      <c r="J78" s="15">
        <v>2</v>
      </c>
      <c r="K78" s="24">
        <f t="shared" si="6"/>
        <v>0.6</v>
      </c>
      <c r="L78" s="18">
        <v>0.5</v>
      </c>
      <c r="M78" s="41">
        <v>0.5</v>
      </c>
      <c r="N78" s="19">
        <f t="shared" si="9"/>
        <v>9.8000000000000007</v>
      </c>
      <c r="O78" s="19">
        <f t="shared" si="10"/>
        <v>5.88</v>
      </c>
      <c r="P78" s="19">
        <f t="shared" si="11"/>
        <v>15.68</v>
      </c>
      <c r="Q78" s="20"/>
    </row>
    <row r="79" spans="1:17" ht="22.05" customHeight="1">
      <c r="A79" s="13">
        <v>76</v>
      </c>
      <c r="B79" s="15" t="s">
        <v>79</v>
      </c>
      <c r="C79" s="15" t="s">
        <v>80</v>
      </c>
      <c r="D79" s="16">
        <v>17.600000000000001</v>
      </c>
      <c r="E79" s="14" t="s">
        <v>53</v>
      </c>
      <c r="F79" s="14" t="s">
        <v>52</v>
      </c>
      <c r="G79" s="16">
        <v>11</v>
      </c>
      <c r="H79" s="17">
        <f t="shared" si="7"/>
        <v>8.8000000000000007</v>
      </c>
      <c r="I79" s="17">
        <f t="shared" si="8"/>
        <v>5.28</v>
      </c>
      <c r="J79" s="15">
        <v>2</v>
      </c>
      <c r="K79" s="24">
        <f t="shared" si="6"/>
        <v>0.6</v>
      </c>
      <c r="L79" s="18">
        <v>0.5</v>
      </c>
      <c r="M79" s="41">
        <v>0.5</v>
      </c>
      <c r="N79" s="19">
        <f t="shared" si="9"/>
        <v>9.8000000000000007</v>
      </c>
      <c r="O79" s="19">
        <f t="shared" si="10"/>
        <v>5.88</v>
      </c>
      <c r="P79" s="19">
        <f t="shared" si="11"/>
        <v>15.68</v>
      </c>
      <c r="Q79" s="20"/>
    </row>
    <row r="80" spans="1:17" ht="22.05" customHeight="1">
      <c r="A80" s="13">
        <v>77</v>
      </c>
      <c r="B80" s="15" t="s">
        <v>99</v>
      </c>
      <c r="C80" s="15" t="s">
        <v>100</v>
      </c>
      <c r="D80" s="16">
        <v>17.600000000000001</v>
      </c>
      <c r="E80" s="14" t="s">
        <v>53</v>
      </c>
      <c r="F80" s="14" t="s">
        <v>52</v>
      </c>
      <c r="G80" s="16">
        <v>8</v>
      </c>
      <c r="H80" s="17">
        <f t="shared" si="7"/>
        <v>8.8000000000000007</v>
      </c>
      <c r="I80" s="17">
        <f t="shared" si="8"/>
        <v>5.28</v>
      </c>
      <c r="J80" s="15">
        <v>2</v>
      </c>
      <c r="K80" s="24">
        <f t="shared" si="6"/>
        <v>0.6</v>
      </c>
      <c r="L80" s="18">
        <v>0.5</v>
      </c>
      <c r="M80" s="41">
        <v>0.5</v>
      </c>
      <c r="N80" s="19">
        <f t="shared" si="9"/>
        <v>9.8000000000000007</v>
      </c>
      <c r="O80" s="19">
        <f t="shared" si="10"/>
        <v>5.88</v>
      </c>
      <c r="P80" s="19">
        <f t="shared" si="11"/>
        <v>15.68</v>
      </c>
      <c r="Q80" s="20"/>
    </row>
    <row r="81" spans="1:17" ht="22.05" customHeight="1">
      <c r="A81" s="13">
        <v>78</v>
      </c>
      <c r="B81" s="15" t="s">
        <v>89</v>
      </c>
      <c r="C81" s="15" t="s">
        <v>90</v>
      </c>
      <c r="D81" s="16">
        <v>17.600000000000001</v>
      </c>
      <c r="E81" s="14" t="s">
        <v>53</v>
      </c>
      <c r="F81" s="14" t="s">
        <v>52</v>
      </c>
      <c r="G81" s="16">
        <v>12.92</v>
      </c>
      <c r="H81" s="17">
        <f t="shared" si="7"/>
        <v>8.8000000000000007</v>
      </c>
      <c r="I81" s="17">
        <f t="shared" si="8"/>
        <v>5.28</v>
      </c>
      <c r="J81" s="15">
        <v>2</v>
      </c>
      <c r="K81" s="24">
        <f t="shared" si="6"/>
        <v>0.6</v>
      </c>
      <c r="L81" s="18">
        <v>2</v>
      </c>
      <c r="M81" s="41">
        <v>0.5</v>
      </c>
      <c r="N81" s="19">
        <f t="shared" si="9"/>
        <v>11.3</v>
      </c>
      <c r="O81" s="19">
        <f t="shared" si="10"/>
        <v>5.88</v>
      </c>
      <c r="P81" s="19">
        <f t="shared" si="11"/>
        <v>17.18</v>
      </c>
      <c r="Q81" s="20"/>
    </row>
    <row r="82" spans="1:17" ht="22.05" customHeight="1">
      <c r="A82" s="13">
        <v>79</v>
      </c>
      <c r="B82" s="15" t="s">
        <v>83</v>
      </c>
      <c r="C82" s="15" t="s">
        <v>84</v>
      </c>
      <c r="D82" s="16">
        <v>20.6</v>
      </c>
      <c r="E82" s="14" t="s">
        <v>53</v>
      </c>
      <c r="F82" s="14" t="s">
        <v>52</v>
      </c>
      <c r="G82" s="16">
        <v>14.11</v>
      </c>
      <c r="H82" s="17">
        <f t="shared" si="7"/>
        <v>10.3</v>
      </c>
      <c r="I82" s="17">
        <f t="shared" si="8"/>
        <v>6.1800000000000006</v>
      </c>
      <c r="J82" s="15">
        <v>2</v>
      </c>
      <c r="K82" s="24">
        <f t="shared" si="6"/>
        <v>0.6</v>
      </c>
      <c r="L82" s="18">
        <v>2</v>
      </c>
      <c r="M82" s="41">
        <v>0.5</v>
      </c>
      <c r="N82" s="19">
        <f t="shared" si="9"/>
        <v>12.8</v>
      </c>
      <c r="O82" s="19">
        <f t="shared" si="10"/>
        <v>6.78</v>
      </c>
      <c r="P82" s="19">
        <f t="shared" si="11"/>
        <v>19.580000000000002</v>
      </c>
      <c r="Q82" s="20"/>
    </row>
    <row r="83" spans="1:17" ht="22.05" customHeight="1">
      <c r="A83" s="13">
        <v>80</v>
      </c>
      <c r="B83" s="15" t="s">
        <v>95</v>
      </c>
      <c r="C83" s="15" t="s">
        <v>96</v>
      </c>
      <c r="D83" s="16">
        <v>17.600000000000001</v>
      </c>
      <c r="E83" s="14" t="s">
        <v>53</v>
      </c>
      <c r="F83" s="14" t="s">
        <v>52</v>
      </c>
      <c r="G83" s="16">
        <v>10.54</v>
      </c>
      <c r="H83" s="17">
        <f t="shared" si="7"/>
        <v>8.8000000000000007</v>
      </c>
      <c r="I83" s="17">
        <f t="shared" si="8"/>
        <v>5.28</v>
      </c>
      <c r="J83" s="15">
        <v>2</v>
      </c>
      <c r="K83" s="24">
        <f t="shared" si="6"/>
        <v>0.6</v>
      </c>
      <c r="L83" s="18">
        <v>0.5</v>
      </c>
      <c r="M83" s="41">
        <v>0.5</v>
      </c>
      <c r="N83" s="19">
        <f t="shared" si="9"/>
        <v>9.8000000000000007</v>
      </c>
      <c r="O83" s="19">
        <f t="shared" si="10"/>
        <v>5.88</v>
      </c>
      <c r="P83" s="19">
        <f t="shared" si="11"/>
        <v>15.68</v>
      </c>
      <c r="Q83" s="20"/>
    </row>
    <row r="84" spans="1:17" ht="22.05" customHeight="1">
      <c r="A84" s="13">
        <v>81</v>
      </c>
      <c r="B84" s="14" t="s">
        <v>39</v>
      </c>
      <c r="C84" s="14" t="s">
        <v>40</v>
      </c>
      <c r="D84" s="16">
        <v>211.4</v>
      </c>
      <c r="E84" s="14" t="s">
        <v>43</v>
      </c>
      <c r="F84" s="21" t="s">
        <v>52</v>
      </c>
      <c r="G84" s="16">
        <v>24.27</v>
      </c>
      <c r="H84" s="17">
        <f t="shared" si="7"/>
        <v>105.7</v>
      </c>
      <c r="I84" s="17">
        <f t="shared" si="8"/>
        <v>63.42</v>
      </c>
      <c r="J84" s="14">
        <v>6</v>
      </c>
      <c r="K84" s="24">
        <f t="shared" si="6"/>
        <v>1.7999999999999998</v>
      </c>
      <c r="L84" s="18">
        <v>2.5</v>
      </c>
      <c r="M84" s="24">
        <v>0.5</v>
      </c>
      <c r="N84" s="19">
        <f t="shared" si="9"/>
        <v>108.7</v>
      </c>
      <c r="O84" s="19">
        <f t="shared" si="10"/>
        <v>65.22</v>
      </c>
      <c r="P84" s="19">
        <f t="shared" si="11"/>
        <v>173.92000000000002</v>
      </c>
      <c r="Q84" s="20"/>
    </row>
    <row r="85" spans="1:17" ht="22.05" customHeight="1">
      <c r="A85" s="13">
        <v>82</v>
      </c>
      <c r="B85" s="22" t="s">
        <v>251</v>
      </c>
      <c r="C85" s="14" t="s">
        <v>252</v>
      </c>
      <c r="D85" s="16">
        <v>17.7</v>
      </c>
      <c r="E85" s="14" t="s">
        <v>53</v>
      </c>
      <c r="F85" s="14" t="s">
        <v>52</v>
      </c>
      <c r="G85" s="16">
        <v>11</v>
      </c>
      <c r="H85" s="17">
        <f t="shared" si="7"/>
        <v>8.85</v>
      </c>
      <c r="I85" s="17">
        <f t="shared" si="8"/>
        <v>5.31</v>
      </c>
      <c r="J85" s="22">
        <v>2</v>
      </c>
      <c r="K85" s="24">
        <f t="shared" si="6"/>
        <v>0.6</v>
      </c>
      <c r="L85" s="18">
        <v>0.5</v>
      </c>
      <c r="M85" s="44">
        <v>0.5</v>
      </c>
      <c r="N85" s="19">
        <f t="shared" si="9"/>
        <v>9.85</v>
      </c>
      <c r="O85" s="19">
        <f t="shared" si="10"/>
        <v>5.9099999999999993</v>
      </c>
      <c r="P85" s="19">
        <f t="shared" si="11"/>
        <v>15.759999999999998</v>
      </c>
      <c r="Q85" s="20"/>
    </row>
    <row r="86" spans="1:17" ht="22.05" customHeight="1">
      <c r="A86" s="13">
        <v>83</v>
      </c>
      <c r="B86" s="22" t="s">
        <v>253</v>
      </c>
      <c r="C86" s="14" t="s">
        <v>254</v>
      </c>
      <c r="D86" s="16">
        <v>11</v>
      </c>
      <c r="E86" s="14" t="s">
        <v>53</v>
      </c>
      <c r="F86" s="14" t="s">
        <v>52</v>
      </c>
      <c r="G86" s="30">
        <v>11.22</v>
      </c>
      <c r="H86" s="17">
        <f t="shared" si="7"/>
        <v>5.5</v>
      </c>
      <c r="I86" s="17">
        <f t="shared" si="8"/>
        <v>3.3</v>
      </c>
      <c r="J86" s="22">
        <v>2</v>
      </c>
      <c r="K86" s="24">
        <f t="shared" si="6"/>
        <v>0.6</v>
      </c>
      <c r="L86" s="18">
        <v>0.5</v>
      </c>
      <c r="M86" s="44">
        <v>0.5</v>
      </c>
      <c r="N86" s="19">
        <f t="shared" si="9"/>
        <v>6.5</v>
      </c>
      <c r="O86" s="19">
        <f t="shared" si="10"/>
        <v>3.9</v>
      </c>
      <c r="P86" s="19">
        <f t="shared" si="11"/>
        <v>10.4</v>
      </c>
      <c r="Q86" s="38"/>
    </row>
    <row r="87" spans="1:17" ht="22.05" customHeight="1">
      <c r="A87" s="13">
        <v>84</v>
      </c>
      <c r="B87" s="14" t="s">
        <v>255</v>
      </c>
      <c r="C87" s="14" t="s">
        <v>256</v>
      </c>
      <c r="D87" s="16">
        <v>17.7</v>
      </c>
      <c r="E87" s="14" t="s">
        <v>53</v>
      </c>
      <c r="F87" s="14" t="s">
        <v>52</v>
      </c>
      <c r="G87" s="16">
        <v>12.75</v>
      </c>
      <c r="H87" s="17">
        <f t="shared" si="7"/>
        <v>8.85</v>
      </c>
      <c r="I87" s="17">
        <f t="shared" si="8"/>
        <v>5.31</v>
      </c>
      <c r="J87" s="22">
        <v>2</v>
      </c>
      <c r="K87" s="24">
        <f t="shared" si="6"/>
        <v>0.6</v>
      </c>
      <c r="L87" s="18">
        <v>2</v>
      </c>
      <c r="M87" s="44">
        <v>0.5</v>
      </c>
      <c r="N87" s="19">
        <f t="shared" si="9"/>
        <v>11.35</v>
      </c>
      <c r="O87" s="19">
        <f t="shared" si="10"/>
        <v>5.9099999999999993</v>
      </c>
      <c r="P87" s="19">
        <f t="shared" si="11"/>
        <v>17.259999999999998</v>
      </c>
      <c r="Q87" s="20"/>
    </row>
    <row r="88" spans="1:17" ht="22.05" customHeight="1">
      <c r="A88" s="13">
        <v>85</v>
      </c>
      <c r="B88" s="14" t="s">
        <v>56</v>
      </c>
      <c r="C88" s="14" t="s">
        <v>57</v>
      </c>
      <c r="D88" s="16">
        <v>26.5</v>
      </c>
      <c r="E88" s="14" t="s">
        <v>53</v>
      </c>
      <c r="F88" s="14" t="s">
        <v>52</v>
      </c>
      <c r="G88" s="16">
        <v>11.64</v>
      </c>
      <c r="H88" s="17">
        <f t="shared" si="7"/>
        <v>13.25</v>
      </c>
      <c r="I88" s="17">
        <f t="shared" si="8"/>
        <v>7.9499999999999993</v>
      </c>
      <c r="J88" s="14">
        <v>3</v>
      </c>
      <c r="K88" s="24">
        <f t="shared" si="6"/>
        <v>0.89999999999999991</v>
      </c>
      <c r="L88" s="18">
        <v>0.5</v>
      </c>
      <c r="M88" s="24">
        <v>0.5</v>
      </c>
      <c r="N88" s="19">
        <f t="shared" si="9"/>
        <v>14.25</v>
      </c>
      <c r="O88" s="19">
        <f t="shared" si="10"/>
        <v>8.85</v>
      </c>
      <c r="P88" s="19">
        <f t="shared" si="11"/>
        <v>23.1</v>
      </c>
      <c r="Q88" s="20"/>
    </row>
    <row r="89" spans="1:17" ht="22.05" customHeight="1">
      <c r="A89" s="13">
        <v>86</v>
      </c>
      <c r="B89" s="15" t="s">
        <v>151</v>
      </c>
      <c r="C89" s="15" t="s">
        <v>152</v>
      </c>
      <c r="D89" s="16">
        <v>43</v>
      </c>
      <c r="E89" s="14" t="s">
        <v>53</v>
      </c>
      <c r="F89" s="14" t="s">
        <v>52</v>
      </c>
      <c r="G89" s="16">
        <v>11.22</v>
      </c>
      <c r="H89" s="17">
        <f t="shared" si="7"/>
        <v>21.5</v>
      </c>
      <c r="I89" s="17">
        <f t="shared" si="8"/>
        <v>12.9</v>
      </c>
      <c r="J89" s="15">
        <v>2</v>
      </c>
      <c r="K89" s="24">
        <f t="shared" si="6"/>
        <v>0.6</v>
      </c>
      <c r="L89" s="18">
        <v>0.5</v>
      </c>
      <c r="M89" s="41">
        <v>0.5</v>
      </c>
      <c r="N89" s="19">
        <f t="shared" si="9"/>
        <v>22.5</v>
      </c>
      <c r="O89" s="19">
        <f t="shared" si="10"/>
        <v>13.5</v>
      </c>
      <c r="P89" s="19">
        <f t="shared" si="11"/>
        <v>36</v>
      </c>
      <c r="Q89" s="20"/>
    </row>
    <row r="90" spans="1:17" ht="22.05" customHeight="1">
      <c r="A90" s="13">
        <v>87</v>
      </c>
      <c r="B90" s="14" t="s">
        <v>257</v>
      </c>
      <c r="C90" s="14" t="s">
        <v>258</v>
      </c>
      <c r="D90" s="16">
        <v>31.6</v>
      </c>
      <c r="E90" s="14" t="s">
        <v>53</v>
      </c>
      <c r="F90" s="14" t="s">
        <v>52</v>
      </c>
      <c r="G90" s="16">
        <v>11.56</v>
      </c>
      <c r="H90" s="17">
        <f t="shared" si="7"/>
        <v>15.8</v>
      </c>
      <c r="I90" s="17">
        <f t="shared" si="8"/>
        <v>9.48</v>
      </c>
      <c r="J90" s="14">
        <v>3</v>
      </c>
      <c r="K90" s="24">
        <f t="shared" si="6"/>
        <v>0.89999999999999991</v>
      </c>
      <c r="L90" s="23">
        <v>0.5</v>
      </c>
      <c r="M90" s="24">
        <v>0.5</v>
      </c>
      <c r="N90" s="19">
        <f t="shared" si="9"/>
        <v>16.8</v>
      </c>
      <c r="O90" s="19">
        <f t="shared" si="10"/>
        <v>10.38</v>
      </c>
      <c r="P90" s="19">
        <f t="shared" si="11"/>
        <v>27.18</v>
      </c>
      <c r="Q90" s="20"/>
    </row>
    <row r="91" spans="1:17" ht="22.05" customHeight="1">
      <c r="A91" s="13">
        <v>88</v>
      </c>
      <c r="B91" s="15" t="s">
        <v>149</v>
      </c>
      <c r="C91" s="15" t="s">
        <v>150</v>
      </c>
      <c r="D91" s="16">
        <v>17.7</v>
      </c>
      <c r="E91" s="14" t="s">
        <v>62</v>
      </c>
      <c r="F91" s="14" t="s">
        <v>52</v>
      </c>
      <c r="G91" s="16">
        <v>11.14</v>
      </c>
      <c r="H91" s="17">
        <f t="shared" si="7"/>
        <v>8.85</v>
      </c>
      <c r="I91" s="17">
        <f t="shared" si="8"/>
        <v>5.31</v>
      </c>
      <c r="J91" s="15">
        <v>2</v>
      </c>
      <c r="K91" s="24">
        <f t="shared" si="6"/>
        <v>0.6</v>
      </c>
      <c r="L91" s="18">
        <v>0.5</v>
      </c>
      <c r="M91" s="41">
        <v>0.5</v>
      </c>
      <c r="N91" s="19">
        <f t="shared" si="9"/>
        <v>9.85</v>
      </c>
      <c r="O91" s="19">
        <f t="shared" si="10"/>
        <v>5.9099999999999993</v>
      </c>
      <c r="P91" s="19">
        <f t="shared" si="11"/>
        <v>15.759999999999998</v>
      </c>
      <c r="Q91" s="20"/>
    </row>
    <row r="92" spans="1:17" ht="22.05" customHeight="1">
      <c r="A92" s="13">
        <v>89</v>
      </c>
      <c r="B92" s="22" t="s">
        <v>259</v>
      </c>
      <c r="C92" s="14" t="s">
        <v>260</v>
      </c>
      <c r="D92" s="16">
        <v>17.7</v>
      </c>
      <c r="E92" s="14" t="s">
        <v>53</v>
      </c>
      <c r="F92" s="14" t="s">
        <v>52</v>
      </c>
      <c r="G92" s="16">
        <v>12.5</v>
      </c>
      <c r="H92" s="17">
        <f t="shared" si="7"/>
        <v>8.85</v>
      </c>
      <c r="I92" s="17">
        <f t="shared" si="8"/>
        <v>5.31</v>
      </c>
      <c r="J92" s="22">
        <v>2</v>
      </c>
      <c r="K92" s="24">
        <f t="shared" si="6"/>
        <v>0.6</v>
      </c>
      <c r="L92" s="18">
        <v>2</v>
      </c>
      <c r="M92" s="44">
        <v>0.5</v>
      </c>
      <c r="N92" s="19">
        <f t="shared" si="9"/>
        <v>11.35</v>
      </c>
      <c r="O92" s="19">
        <f t="shared" si="10"/>
        <v>5.9099999999999993</v>
      </c>
      <c r="P92" s="19">
        <f t="shared" si="11"/>
        <v>17.259999999999998</v>
      </c>
      <c r="Q92" s="20"/>
    </row>
    <row r="93" spans="1:17" ht="22.05" customHeight="1">
      <c r="A93" s="13">
        <v>90</v>
      </c>
      <c r="B93" s="22" t="s">
        <v>261</v>
      </c>
      <c r="C93" s="14" t="s">
        <v>262</v>
      </c>
      <c r="D93" s="16">
        <v>29.4</v>
      </c>
      <c r="E93" s="14" t="s">
        <v>53</v>
      </c>
      <c r="F93" s="14" t="s">
        <v>52</v>
      </c>
      <c r="G93" s="16">
        <v>10.029999999999999</v>
      </c>
      <c r="H93" s="17">
        <f t="shared" si="7"/>
        <v>14.7</v>
      </c>
      <c r="I93" s="17">
        <f t="shared" si="8"/>
        <v>8.8199999999999985</v>
      </c>
      <c r="J93" s="22">
        <v>2</v>
      </c>
      <c r="K93" s="24">
        <f t="shared" si="6"/>
        <v>0.6</v>
      </c>
      <c r="L93" s="18">
        <v>0.5</v>
      </c>
      <c r="M93" s="44">
        <v>0.5</v>
      </c>
      <c r="N93" s="19">
        <f t="shared" si="9"/>
        <v>15.7</v>
      </c>
      <c r="O93" s="19">
        <f t="shared" si="10"/>
        <v>9.4199999999999982</v>
      </c>
      <c r="P93" s="19">
        <f t="shared" si="11"/>
        <v>25.119999999999997</v>
      </c>
      <c r="Q93" s="20"/>
    </row>
    <row r="94" spans="1:17" ht="22.05" customHeight="1">
      <c r="A94" s="13">
        <v>91</v>
      </c>
      <c r="B94" s="14" t="s">
        <v>54</v>
      </c>
      <c r="C94" s="14" t="s">
        <v>55</v>
      </c>
      <c r="D94" s="16">
        <v>30</v>
      </c>
      <c r="E94" s="14" t="s">
        <v>53</v>
      </c>
      <c r="F94" s="14" t="s">
        <v>52</v>
      </c>
      <c r="G94" s="16">
        <v>11.48</v>
      </c>
      <c r="H94" s="17">
        <f t="shared" si="7"/>
        <v>15</v>
      </c>
      <c r="I94" s="17">
        <f t="shared" si="8"/>
        <v>9</v>
      </c>
      <c r="J94" s="14">
        <v>2</v>
      </c>
      <c r="K94" s="24">
        <f t="shared" si="6"/>
        <v>0.6</v>
      </c>
      <c r="L94" s="18">
        <v>0.5</v>
      </c>
      <c r="M94" s="24">
        <v>0.5</v>
      </c>
      <c r="N94" s="19">
        <f t="shared" si="9"/>
        <v>16</v>
      </c>
      <c r="O94" s="19">
        <f t="shared" si="10"/>
        <v>9.6</v>
      </c>
      <c r="P94" s="19">
        <f t="shared" si="11"/>
        <v>25.6</v>
      </c>
      <c r="Q94" s="20"/>
    </row>
    <row r="95" spans="1:17" ht="22.05" customHeight="1">
      <c r="A95" s="13">
        <v>92</v>
      </c>
      <c r="B95" s="14" t="s">
        <v>58</v>
      </c>
      <c r="C95" s="14" t="s">
        <v>59</v>
      </c>
      <c r="D95" s="16">
        <v>29.4</v>
      </c>
      <c r="E95" s="14" t="s">
        <v>53</v>
      </c>
      <c r="F95" s="14" t="s">
        <v>52</v>
      </c>
      <c r="G95" s="16">
        <v>11.56</v>
      </c>
      <c r="H95" s="17">
        <f t="shared" si="7"/>
        <v>14.7</v>
      </c>
      <c r="I95" s="17">
        <f t="shared" si="8"/>
        <v>8.8199999999999985</v>
      </c>
      <c r="J95" s="14">
        <v>3</v>
      </c>
      <c r="K95" s="24">
        <f t="shared" si="6"/>
        <v>0.89999999999999991</v>
      </c>
      <c r="L95" s="18">
        <v>0.5</v>
      </c>
      <c r="M95" s="24">
        <v>0.5</v>
      </c>
      <c r="N95" s="19">
        <f t="shared" si="9"/>
        <v>15.7</v>
      </c>
      <c r="O95" s="19">
        <f t="shared" si="10"/>
        <v>9.7199999999999989</v>
      </c>
      <c r="P95" s="19">
        <f t="shared" si="11"/>
        <v>25.419999999999998</v>
      </c>
      <c r="Q95" s="20"/>
    </row>
    <row r="96" spans="1:17" ht="22.05" customHeight="1">
      <c r="A96" s="13">
        <v>93</v>
      </c>
      <c r="B96" s="14" t="s">
        <v>263</v>
      </c>
      <c r="C96" s="14" t="s">
        <v>264</v>
      </c>
      <c r="D96" s="16">
        <v>31.6</v>
      </c>
      <c r="E96" s="14" t="s">
        <v>53</v>
      </c>
      <c r="F96" s="14" t="s">
        <v>52</v>
      </c>
      <c r="G96" s="16">
        <v>12.67</v>
      </c>
      <c r="H96" s="17">
        <f t="shared" si="7"/>
        <v>15.8</v>
      </c>
      <c r="I96" s="17">
        <f t="shared" si="8"/>
        <v>9.48</v>
      </c>
      <c r="J96" s="14">
        <v>2</v>
      </c>
      <c r="K96" s="24">
        <f t="shared" si="6"/>
        <v>0.6</v>
      </c>
      <c r="L96" s="23">
        <v>2</v>
      </c>
      <c r="M96" s="24">
        <v>0.5</v>
      </c>
      <c r="N96" s="19">
        <f t="shared" si="9"/>
        <v>18.3</v>
      </c>
      <c r="O96" s="19">
        <f t="shared" si="10"/>
        <v>10.08</v>
      </c>
      <c r="P96" s="19">
        <f t="shared" si="11"/>
        <v>28.380000000000003</v>
      </c>
      <c r="Q96" s="20"/>
    </row>
    <row r="97" spans="1:17" ht="22.05" customHeight="1">
      <c r="A97" s="13">
        <v>94</v>
      </c>
      <c r="B97" s="22" t="s">
        <v>63</v>
      </c>
      <c r="C97" s="22" t="s">
        <v>25</v>
      </c>
      <c r="D97" s="16">
        <v>29.4</v>
      </c>
      <c r="E97" s="22" t="s">
        <v>44</v>
      </c>
      <c r="F97" s="22" t="s">
        <v>47</v>
      </c>
      <c r="G97" s="16">
        <v>11.14</v>
      </c>
      <c r="H97" s="17">
        <f t="shared" si="7"/>
        <v>14.7</v>
      </c>
      <c r="I97" s="17">
        <f t="shared" si="8"/>
        <v>8.8199999999999985</v>
      </c>
      <c r="J97" s="14">
        <v>2</v>
      </c>
      <c r="K97" s="24">
        <f t="shared" si="6"/>
        <v>0.6</v>
      </c>
      <c r="L97" s="18">
        <v>0.5</v>
      </c>
      <c r="M97" s="24">
        <v>0.5</v>
      </c>
      <c r="N97" s="19">
        <f t="shared" si="9"/>
        <v>15.7</v>
      </c>
      <c r="O97" s="19">
        <f t="shared" si="10"/>
        <v>9.4199999999999982</v>
      </c>
      <c r="P97" s="19">
        <f t="shared" si="11"/>
        <v>25.119999999999997</v>
      </c>
      <c r="Q97" s="20"/>
    </row>
    <row r="98" spans="1:17" ht="22.05" customHeight="1">
      <c r="A98" s="13">
        <v>95</v>
      </c>
      <c r="B98" s="15" t="s">
        <v>265</v>
      </c>
      <c r="C98" s="15" t="s">
        <v>266</v>
      </c>
      <c r="D98" s="16">
        <v>162</v>
      </c>
      <c r="E98" s="14" t="s">
        <v>267</v>
      </c>
      <c r="F98" s="14" t="s">
        <v>65</v>
      </c>
      <c r="G98" s="16">
        <v>22.6</v>
      </c>
      <c r="H98" s="17">
        <f t="shared" si="7"/>
        <v>81</v>
      </c>
      <c r="I98" s="17">
        <f t="shared" si="8"/>
        <v>48.6</v>
      </c>
      <c r="J98" s="15">
        <v>6</v>
      </c>
      <c r="K98" s="24">
        <f t="shared" si="6"/>
        <v>1.7999999999999998</v>
      </c>
      <c r="L98" s="18">
        <v>2</v>
      </c>
      <c r="M98" s="41">
        <v>0.5</v>
      </c>
      <c r="N98" s="19">
        <f t="shared" si="9"/>
        <v>83.5</v>
      </c>
      <c r="O98" s="19">
        <f t="shared" si="10"/>
        <v>50.4</v>
      </c>
      <c r="P98" s="19">
        <f t="shared" si="11"/>
        <v>133.9</v>
      </c>
      <c r="Q98" s="20"/>
    </row>
    <row r="99" spans="1:17" ht="22.05" customHeight="1">
      <c r="A99" s="13">
        <v>96</v>
      </c>
      <c r="B99" s="14" t="s">
        <v>268</v>
      </c>
      <c r="C99" s="14" t="s">
        <v>269</v>
      </c>
      <c r="D99" s="16">
        <v>29.4</v>
      </c>
      <c r="E99" s="14" t="s">
        <v>64</v>
      </c>
      <c r="F99" s="14" t="s">
        <v>65</v>
      </c>
      <c r="G99" s="16">
        <v>10.8</v>
      </c>
      <c r="H99" s="17">
        <f t="shared" si="7"/>
        <v>14.7</v>
      </c>
      <c r="I99" s="17">
        <f t="shared" si="8"/>
        <v>8.8199999999999985</v>
      </c>
      <c r="J99" s="14">
        <v>3</v>
      </c>
      <c r="K99" s="24">
        <f t="shared" si="6"/>
        <v>0.89999999999999991</v>
      </c>
      <c r="L99" s="18">
        <v>0.5</v>
      </c>
      <c r="M99" s="24">
        <v>0.5</v>
      </c>
      <c r="N99" s="19">
        <f t="shared" si="9"/>
        <v>15.7</v>
      </c>
      <c r="O99" s="19">
        <f t="shared" si="10"/>
        <v>9.7199999999999989</v>
      </c>
      <c r="P99" s="19">
        <f t="shared" si="11"/>
        <v>25.419999999999998</v>
      </c>
      <c r="Q99" s="20"/>
    </row>
    <row r="100" spans="1:17" ht="22.05" customHeight="1">
      <c r="A100" s="13">
        <v>97</v>
      </c>
      <c r="B100" s="14" t="s">
        <v>270</v>
      </c>
      <c r="C100" s="14" t="s">
        <v>271</v>
      </c>
      <c r="D100" s="16">
        <v>8.8000000000000007</v>
      </c>
      <c r="E100" s="14" t="s">
        <v>64</v>
      </c>
      <c r="F100" s="14" t="s">
        <v>65</v>
      </c>
      <c r="G100" s="16">
        <v>9.27</v>
      </c>
      <c r="H100" s="17">
        <f t="shared" si="7"/>
        <v>4.4000000000000004</v>
      </c>
      <c r="I100" s="17">
        <f t="shared" si="8"/>
        <v>2.64</v>
      </c>
      <c r="J100" s="14">
        <v>2</v>
      </c>
      <c r="K100" s="24">
        <f t="shared" si="6"/>
        <v>0.6</v>
      </c>
      <c r="L100" s="18">
        <v>0.5</v>
      </c>
      <c r="M100" s="24">
        <v>0.5</v>
      </c>
      <c r="N100" s="19">
        <f t="shared" si="9"/>
        <v>5.4</v>
      </c>
      <c r="O100" s="19">
        <f t="shared" si="10"/>
        <v>3.24</v>
      </c>
      <c r="P100" s="19">
        <f t="shared" si="11"/>
        <v>8.64</v>
      </c>
      <c r="Q100" s="20"/>
    </row>
    <row r="101" spans="1:17" ht="22.05" customHeight="1">
      <c r="A101" s="13">
        <v>98</v>
      </c>
      <c r="B101" s="14" t="s">
        <v>272</v>
      </c>
      <c r="C101" s="14" t="s">
        <v>273</v>
      </c>
      <c r="D101" s="16">
        <v>32.4</v>
      </c>
      <c r="E101" s="14" t="s">
        <v>64</v>
      </c>
      <c r="F101" s="14" t="s">
        <v>65</v>
      </c>
      <c r="G101" s="16">
        <v>11.9</v>
      </c>
      <c r="H101" s="17">
        <f t="shared" si="7"/>
        <v>16.2</v>
      </c>
      <c r="I101" s="17">
        <f t="shared" si="8"/>
        <v>9.7199999999999989</v>
      </c>
      <c r="J101" s="14">
        <v>3</v>
      </c>
      <c r="K101" s="24">
        <f t="shared" si="6"/>
        <v>0.89999999999999991</v>
      </c>
      <c r="L101" s="23">
        <v>0.5</v>
      </c>
      <c r="M101" s="24">
        <v>0.5</v>
      </c>
      <c r="N101" s="19">
        <f t="shared" si="9"/>
        <v>17.2</v>
      </c>
      <c r="O101" s="19">
        <f t="shared" si="10"/>
        <v>10.62</v>
      </c>
      <c r="P101" s="19">
        <f t="shared" si="11"/>
        <v>27.82</v>
      </c>
      <c r="Q101" s="20"/>
    </row>
    <row r="102" spans="1:17" ht="22.05" customHeight="1">
      <c r="A102" s="13">
        <v>99</v>
      </c>
      <c r="B102" s="14" t="s">
        <v>274</v>
      </c>
      <c r="C102" s="14" t="s">
        <v>275</v>
      </c>
      <c r="D102" s="16">
        <v>29.4</v>
      </c>
      <c r="E102" s="14" t="s">
        <v>64</v>
      </c>
      <c r="F102" s="14" t="s">
        <v>65</v>
      </c>
      <c r="G102" s="16">
        <v>10.54</v>
      </c>
      <c r="H102" s="17">
        <f t="shared" si="7"/>
        <v>14.7</v>
      </c>
      <c r="I102" s="17">
        <f t="shared" si="8"/>
        <v>8.8199999999999985</v>
      </c>
      <c r="J102" s="14">
        <v>3</v>
      </c>
      <c r="K102" s="24">
        <f t="shared" si="6"/>
        <v>0.89999999999999991</v>
      </c>
      <c r="L102" s="18">
        <v>0.5</v>
      </c>
      <c r="M102" s="24">
        <v>0.5</v>
      </c>
      <c r="N102" s="19">
        <f t="shared" si="9"/>
        <v>15.7</v>
      </c>
      <c r="O102" s="19">
        <f t="shared" si="10"/>
        <v>9.7199999999999989</v>
      </c>
      <c r="P102" s="19">
        <f t="shared" si="11"/>
        <v>25.419999999999998</v>
      </c>
      <c r="Q102" s="20"/>
    </row>
    <row r="103" spans="1:17" ht="22.05" customHeight="1">
      <c r="A103" s="13">
        <v>100</v>
      </c>
      <c r="B103" s="14" t="s">
        <v>276</v>
      </c>
      <c r="C103" s="14" t="s">
        <v>277</v>
      </c>
      <c r="D103" s="16">
        <v>35.200000000000003</v>
      </c>
      <c r="E103" s="14" t="s">
        <v>64</v>
      </c>
      <c r="F103" s="14" t="s">
        <v>65</v>
      </c>
      <c r="G103" s="16">
        <v>11.3</v>
      </c>
      <c r="H103" s="17">
        <f t="shared" si="7"/>
        <v>17.600000000000001</v>
      </c>
      <c r="I103" s="17">
        <f t="shared" si="8"/>
        <v>10.56</v>
      </c>
      <c r="J103" s="14">
        <v>3</v>
      </c>
      <c r="K103" s="24">
        <f t="shared" si="6"/>
        <v>0.89999999999999991</v>
      </c>
      <c r="L103" s="18">
        <v>0.5</v>
      </c>
      <c r="M103" s="24">
        <v>0.5</v>
      </c>
      <c r="N103" s="19">
        <f t="shared" si="9"/>
        <v>18.600000000000001</v>
      </c>
      <c r="O103" s="19">
        <f t="shared" si="10"/>
        <v>11.46</v>
      </c>
      <c r="P103" s="19">
        <f t="shared" si="11"/>
        <v>30.060000000000002</v>
      </c>
      <c r="Q103" s="20"/>
    </row>
    <row r="104" spans="1:17" ht="22.05" customHeight="1">
      <c r="A104" s="13">
        <v>101</v>
      </c>
      <c r="B104" s="14" t="s">
        <v>278</v>
      </c>
      <c r="C104" s="14" t="s">
        <v>279</v>
      </c>
      <c r="D104" s="16">
        <v>43</v>
      </c>
      <c r="E104" s="14" t="s">
        <v>64</v>
      </c>
      <c r="F104" s="14" t="s">
        <v>65</v>
      </c>
      <c r="G104" s="16">
        <v>13.6</v>
      </c>
      <c r="H104" s="17">
        <f t="shared" si="7"/>
        <v>21.5</v>
      </c>
      <c r="I104" s="17">
        <f t="shared" si="8"/>
        <v>12.9</v>
      </c>
      <c r="J104" s="14">
        <v>2</v>
      </c>
      <c r="K104" s="24">
        <f t="shared" si="6"/>
        <v>0.6</v>
      </c>
      <c r="L104" s="18">
        <v>2</v>
      </c>
      <c r="M104" s="24">
        <v>0.5</v>
      </c>
      <c r="N104" s="19">
        <f t="shared" si="9"/>
        <v>24</v>
      </c>
      <c r="O104" s="19">
        <f t="shared" si="10"/>
        <v>13.5</v>
      </c>
      <c r="P104" s="19">
        <f t="shared" si="11"/>
        <v>37.5</v>
      </c>
      <c r="Q104" s="20"/>
    </row>
    <row r="105" spans="1:17" ht="22.05" customHeight="1">
      <c r="A105" s="13">
        <v>102</v>
      </c>
      <c r="B105" s="15" t="s">
        <v>280</v>
      </c>
      <c r="C105" s="15" t="s">
        <v>281</v>
      </c>
      <c r="D105" s="16">
        <v>17.7</v>
      </c>
      <c r="E105" s="14" t="s">
        <v>267</v>
      </c>
      <c r="F105" s="14" t="s">
        <v>65</v>
      </c>
      <c r="G105" s="16">
        <v>9.43</v>
      </c>
      <c r="H105" s="17">
        <f t="shared" si="7"/>
        <v>8.85</v>
      </c>
      <c r="I105" s="17">
        <f t="shared" si="8"/>
        <v>5.31</v>
      </c>
      <c r="J105" s="15">
        <v>2</v>
      </c>
      <c r="K105" s="24">
        <f t="shared" si="6"/>
        <v>0.6</v>
      </c>
      <c r="L105" s="18">
        <v>0.5</v>
      </c>
      <c r="M105" s="41">
        <v>0.5</v>
      </c>
      <c r="N105" s="19">
        <f t="shared" si="9"/>
        <v>9.85</v>
      </c>
      <c r="O105" s="19">
        <f t="shared" si="10"/>
        <v>5.9099999999999993</v>
      </c>
      <c r="P105" s="19">
        <f t="shared" si="11"/>
        <v>15.759999999999998</v>
      </c>
      <c r="Q105" s="20"/>
    </row>
    <row r="106" spans="1:17" ht="22.05" customHeight="1">
      <c r="A106" s="13">
        <v>103</v>
      </c>
      <c r="B106" s="15" t="s">
        <v>282</v>
      </c>
      <c r="C106" s="15" t="s">
        <v>283</v>
      </c>
      <c r="D106" s="16">
        <v>44.1</v>
      </c>
      <c r="E106" s="14" t="s">
        <v>64</v>
      </c>
      <c r="F106" s="14" t="s">
        <v>65</v>
      </c>
      <c r="G106" s="16">
        <v>11.05</v>
      </c>
      <c r="H106" s="17">
        <f t="shared" si="7"/>
        <v>22.05</v>
      </c>
      <c r="I106" s="17">
        <f t="shared" si="8"/>
        <v>13.23</v>
      </c>
      <c r="J106" s="15">
        <v>2</v>
      </c>
      <c r="K106" s="24">
        <f t="shared" si="6"/>
        <v>0.6</v>
      </c>
      <c r="L106" s="18">
        <v>0.5</v>
      </c>
      <c r="M106" s="41">
        <v>0.5</v>
      </c>
      <c r="N106" s="19">
        <f t="shared" si="9"/>
        <v>23.05</v>
      </c>
      <c r="O106" s="19">
        <f t="shared" si="10"/>
        <v>13.83</v>
      </c>
      <c r="P106" s="19">
        <f t="shared" si="11"/>
        <v>36.880000000000003</v>
      </c>
      <c r="Q106" s="20"/>
    </row>
    <row r="107" spans="1:17" ht="22.05" customHeight="1">
      <c r="A107" s="13">
        <v>104</v>
      </c>
      <c r="B107" s="14" t="s">
        <v>284</v>
      </c>
      <c r="C107" s="14" t="s">
        <v>285</v>
      </c>
      <c r="D107" s="16">
        <v>17.7</v>
      </c>
      <c r="E107" s="14" t="s">
        <v>267</v>
      </c>
      <c r="F107" s="14" t="s">
        <v>65</v>
      </c>
      <c r="G107" s="16">
        <v>13</v>
      </c>
      <c r="H107" s="17">
        <f t="shared" si="7"/>
        <v>8.85</v>
      </c>
      <c r="I107" s="17">
        <f t="shared" si="8"/>
        <v>5.31</v>
      </c>
      <c r="J107" s="14">
        <v>2</v>
      </c>
      <c r="K107" s="24">
        <f t="shared" si="6"/>
        <v>0.6</v>
      </c>
      <c r="L107" s="18">
        <v>2</v>
      </c>
      <c r="M107" s="24">
        <v>0.5</v>
      </c>
      <c r="N107" s="19">
        <f t="shared" si="9"/>
        <v>11.35</v>
      </c>
      <c r="O107" s="19">
        <f t="shared" si="10"/>
        <v>5.9099999999999993</v>
      </c>
      <c r="P107" s="19">
        <f t="shared" si="11"/>
        <v>17.259999999999998</v>
      </c>
      <c r="Q107" s="20"/>
    </row>
    <row r="108" spans="1:17" ht="22.05" customHeight="1">
      <c r="A108" s="13">
        <v>105</v>
      </c>
      <c r="B108" s="14" t="s">
        <v>286</v>
      </c>
      <c r="C108" s="14" t="s">
        <v>287</v>
      </c>
      <c r="D108" s="16">
        <v>42.6</v>
      </c>
      <c r="E108" s="14" t="s">
        <v>64</v>
      </c>
      <c r="F108" s="14" t="s">
        <v>65</v>
      </c>
      <c r="G108" s="16">
        <v>11.47</v>
      </c>
      <c r="H108" s="17">
        <f t="shared" si="7"/>
        <v>21.3</v>
      </c>
      <c r="I108" s="17">
        <f t="shared" si="8"/>
        <v>12.78</v>
      </c>
      <c r="J108" s="14">
        <v>5</v>
      </c>
      <c r="K108" s="24">
        <f t="shared" si="6"/>
        <v>1.5</v>
      </c>
      <c r="L108" s="18">
        <v>0.5</v>
      </c>
      <c r="M108" s="24">
        <v>0.5</v>
      </c>
      <c r="N108" s="19">
        <f t="shared" si="9"/>
        <v>22.3</v>
      </c>
      <c r="O108" s="19">
        <f t="shared" si="10"/>
        <v>14.28</v>
      </c>
      <c r="P108" s="19">
        <f t="shared" si="11"/>
        <v>36.58</v>
      </c>
      <c r="Q108" s="20"/>
    </row>
    <row r="109" spans="1:17" ht="22.05" customHeight="1">
      <c r="A109" s="13">
        <v>106</v>
      </c>
      <c r="B109" s="14" t="s">
        <v>288</v>
      </c>
      <c r="C109" s="14" t="s">
        <v>289</v>
      </c>
      <c r="D109" s="16">
        <v>42.6</v>
      </c>
      <c r="E109" s="14" t="s">
        <v>64</v>
      </c>
      <c r="F109" s="14" t="s">
        <v>65</v>
      </c>
      <c r="G109" s="16">
        <v>10.63</v>
      </c>
      <c r="H109" s="17">
        <f t="shared" si="7"/>
        <v>21.3</v>
      </c>
      <c r="I109" s="17">
        <f t="shared" si="8"/>
        <v>12.78</v>
      </c>
      <c r="J109" s="14">
        <v>3</v>
      </c>
      <c r="K109" s="24">
        <f t="shared" si="6"/>
        <v>0.89999999999999991</v>
      </c>
      <c r="L109" s="18">
        <v>0.5</v>
      </c>
      <c r="M109" s="24">
        <v>0.5</v>
      </c>
      <c r="N109" s="19">
        <f t="shared" si="9"/>
        <v>22.3</v>
      </c>
      <c r="O109" s="19">
        <f t="shared" si="10"/>
        <v>13.68</v>
      </c>
      <c r="P109" s="19">
        <f t="shared" si="11"/>
        <v>35.980000000000004</v>
      </c>
      <c r="Q109" s="20"/>
    </row>
    <row r="110" spans="1:17" ht="22.05" customHeight="1">
      <c r="A110" s="13">
        <v>107</v>
      </c>
      <c r="B110" s="14" t="s">
        <v>290</v>
      </c>
      <c r="C110" s="14" t="s">
        <v>291</v>
      </c>
      <c r="D110" s="16">
        <v>146</v>
      </c>
      <c r="E110" s="14" t="s">
        <v>267</v>
      </c>
      <c r="F110" s="14" t="s">
        <v>65</v>
      </c>
      <c r="G110" s="16">
        <v>27.5</v>
      </c>
      <c r="H110" s="17">
        <f t="shared" si="7"/>
        <v>73</v>
      </c>
      <c r="I110" s="17">
        <f t="shared" si="8"/>
        <v>43.8</v>
      </c>
      <c r="J110" s="14">
        <v>6</v>
      </c>
      <c r="K110" s="24">
        <f t="shared" si="6"/>
        <v>1.7999999999999998</v>
      </c>
      <c r="L110" s="18">
        <v>2.5</v>
      </c>
      <c r="M110" s="24">
        <v>0.5</v>
      </c>
      <c r="N110" s="19">
        <f t="shared" si="9"/>
        <v>76</v>
      </c>
      <c r="O110" s="19">
        <f t="shared" si="10"/>
        <v>45.599999999999994</v>
      </c>
      <c r="P110" s="19">
        <f t="shared" si="11"/>
        <v>121.6</v>
      </c>
      <c r="Q110" s="20"/>
    </row>
    <row r="111" spans="1:17" ht="22.05" customHeight="1">
      <c r="A111" s="13">
        <v>108</v>
      </c>
      <c r="B111" s="14" t="s">
        <v>292</v>
      </c>
      <c r="C111" s="14" t="s">
        <v>293</v>
      </c>
      <c r="D111" s="16">
        <v>29.4</v>
      </c>
      <c r="E111" s="14" t="s">
        <v>64</v>
      </c>
      <c r="F111" s="14" t="s">
        <v>65</v>
      </c>
      <c r="G111" s="16">
        <v>11.22</v>
      </c>
      <c r="H111" s="17">
        <f t="shared" si="7"/>
        <v>14.7</v>
      </c>
      <c r="I111" s="17">
        <f t="shared" si="8"/>
        <v>8.8199999999999985</v>
      </c>
      <c r="J111" s="14">
        <v>5</v>
      </c>
      <c r="K111" s="24">
        <f t="shared" si="6"/>
        <v>1.5</v>
      </c>
      <c r="L111" s="18">
        <v>0.5</v>
      </c>
      <c r="M111" s="24">
        <v>0.5</v>
      </c>
      <c r="N111" s="19">
        <f t="shared" si="9"/>
        <v>15.7</v>
      </c>
      <c r="O111" s="19">
        <f t="shared" si="10"/>
        <v>10.319999999999999</v>
      </c>
      <c r="P111" s="19">
        <f t="shared" si="11"/>
        <v>26.019999999999996</v>
      </c>
      <c r="Q111" s="20"/>
    </row>
    <row r="112" spans="1:17" ht="22.05" customHeight="1">
      <c r="A112" s="13">
        <v>109</v>
      </c>
      <c r="B112" s="22" t="s">
        <v>66</v>
      </c>
      <c r="C112" s="14" t="s">
        <v>67</v>
      </c>
      <c r="D112" s="16">
        <v>14.7</v>
      </c>
      <c r="E112" s="14" t="s">
        <v>64</v>
      </c>
      <c r="F112" s="14" t="s">
        <v>65</v>
      </c>
      <c r="G112" s="16">
        <v>11</v>
      </c>
      <c r="H112" s="17">
        <f t="shared" si="7"/>
        <v>7.35</v>
      </c>
      <c r="I112" s="17">
        <f t="shared" si="8"/>
        <v>4.4099999999999993</v>
      </c>
      <c r="J112" s="22">
        <v>2</v>
      </c>
      <c r="K112" s="24">
        <f t="shared" si="6"/>
        <v>0.6</v>
      </c>
      <c r="L112" s="18">
        <v>0.5</v>
      </c>
      <c r="M112" s="44">
        <v>0.5</v>
      </c>
      <c r="N112" s="19">
        <f t="shared" si="9"/>
        <v>8.35</v>
      </c>
      <c r="O112" s="19">
        <f t="shared" si="10"/>
        <v>5.0099999999999989</v>
      </c>
      <c r="P112" s="19">
        <f t="shared" si="11"/>
        <v>13.36</v>
      </c>
      <c r="Q112" s="20"/>
    </row>
    <row r="113" spans="1:17" ht="22.05" customHeight="1">
      <c r="A113" s="13">
        <v>110</v>
      </c>
      <c r="B113" s="22" t="s">
        <v>68</v>
      </c>
      <c r="C113" s="14" t="s">
        <v>69</v>
      </c>
      <c r="D113" s="16">
        <v>14.7</v>
      </c>
      <c r="E113" s="14" t="s">
        <v>64</v>
      </c>
      <c r="F113" s="14" t="s">
        <v>65</v>
      </c>
      <c r="G113" s="16">
        <v>11.9</v>
      </c>
      <c r="H113" s="17">
        <f t="shared" si="7"/>
        <v>7.35</v>
      </c>
      <c r="I113" s="17">
        <f t="shared" si="8"/>
        <v>4.4099999999999993</v>
      </c>
      <c r="J113" s="22">
        <v>2</v>
      </c>
      <c r="K113" s="24">
        <f t="shared" si="6"/>
        <v>0.6</v>
      </c>
      <c r="L113" s="18">
        <v>0.5</v>
      </c>
      <c r="M113" s="44">
        <v>0.5</v>
      </c>
      <c r="N113" s="19">
        <f t="shared" si="9"/>
        <v>8.35</v>
      </c>
      <c r="O113" s="19">
        <f t="shared" si="10"/>
        <v>5.0099999999999989</v>
      </c>
      <c r="P113" s="19">
        <f t="shared" si="11"/>
        <v>13.36</v>
      </c>
      <c r="Q113" s="20"/>
    </row>
    <row r="114" spans="1:17" ht="22.05" customHeight="1">
      <c r="A114" s="13">
        <v>111</v>
      </c>
      <c r="B114" s="14" t="s">
        <v>294</v>
      </c>
      <c r="C114" s="14" t="s">
        <v>295</v>
      </c>
      <c r="D114" s="16">
        <v>8.8000000000000007</v>
      </c>
      <c r="E114" s="14" t="s">
        <v>64</v>
      </c>
      <c r="F114" s="14" t="s">
        <v>65</v>
      </c>
      <c r="G114" s="16">
        <v>11.8</v>
      </c>
      <c r="H114" s="17">
        <f t="shared" si="7"/>
        <v>4.4000000000000004</v>
      </c>
      <c r="I114" s="17">
        <f t="shared" si="8"/>
        <v>2.64</v>
      </c>
      <c r="J114" s="14">
        <v>2</v>
      </c>
      <c r="K114" s="24">
        <f t="shared" si="6"/>
        <v>0.6</v>
      </c>
      <c r="L114" s="18">
        <v>0.5</v>
      </c>
      <c r="M114" s="24">
        <v>0.5</v>
      </c>
      <c r="N114" s="19">
        <f t="shared" si="9"/>
        <v>5.4</v>
      </c>
      <c r="O114" s="19">
        <f t="shared" si="10"/>
        <v>3.24</v>
      </c>
      <c r="P114" s="19">
        <f t="shared" si="11"/>
        <v>8.64</v>
      </c>
      <c r="Q114" s="20"/>
    </row>
    <row r="115" spans="1:17" ht="22.05" customHeight="1">
      <c r="A115" s="13">
        <v>112</v>
      </c>
      <c r="B115" s="15" t="s">
        <v>296</v>
      </c>
      <c r="C115" s="15" t="s">
        <v>297</v>
      </c>
      <c r="D115" s="16">
        <v>200.5</v>
      </c>
      <c r="E115" s="14" t="s">
        <v>298</v>
      </c>
      <c r="F115" s="14" t="s">
        <v>65</v>
      </c>
      <c r="G115" s="16">
        <v>19.420000000000002</v>
      </c>
      <c r="H115" s="17">
        <f t="shared" si="7"/>
        <v>100.25</v>
      </c>
      <c r="I115" s="17">
        <f t="shared" si="8"/>
        <v>60.15</v>
      </c>
      <c r="J115" s="15">
        <v>8</v>
      </c>
      <c r="K115" s="24">
        <f t="shared" si="6"/>
        <v>2.4</v>
      </c>
      <c r="L115" s="18">
        <v>2</v>
      </c>
      <c r="M115" s="41">
        <v>0.5</v>
      </c>
      <c r="N115" s="19">
        <f t="shared" si="9"/>
        <v>102.75</v>
      </c>
      <c r="O115" s="19">
        <f t="shared" si="10"/>
        <v>62.55</v>
      </c>
      <c r="P115" s="19">
        <f t="shared" si="11"/>
        <v>165.3</v>
      </c>
      <c r="Q115" s="20"/>
    </row>
    <row r="116" spans="1:17" ht="22.05" customHeight="1">
      <c r="A116" s="13">
        <v>113</v>
      </c>
      <c r="B116" s="14" t="s">
        <v>49</v>
      </c>
      <c r="C116" s="14" t="s">
        <v>36</v>
      </c>
      <c r="D116" s="16">
        <v>44.1</v>
      </c>
      <c r="E116" s="14" t="s">
        <v>44</v>
      </c>
      <c r="F116" s="14" t="s">
        <v>47</v>
      </c>
      <c r="G116" s="16">
        <v>15</v>
      </c>
      <c r="H116" s="17">
        <f t="shared" si="7"/>
        <v>22.05</v>
      </c>
      <c r="I116" s="17">
        <f t="shared" si="8"/>
        <v>13.23</v>
      </c>
      <c r="J116" s="14">
        <v>2</v>
      </c>
      <c r="K116" s="24">
        <f t="shared" si="6"/>
        <v>0.6</v>
      </c>
      <c r="L116" s="18">
        <v>2</v>
      </c>
      <c r="M116" s="24">
        <v>0.5</v>
      </c>
      <c r="N116" s="19">
        <f t="shared" si="9"/>
        <v>24.55</v>
      </c>
      <c r="O116" s="19">
        <f t="shared" si="10"/>
        <v>13.83</v>
      </c>
      <c r="P116" s="19">
        <f t="shared" si="11"/>
        <v>38.380000000000003</v>
      </c>
      <c r="Q116" s="20"/>
    </row>
    <row r="117" spans="1:17" ht="22.05" customHeight="1">
      <c r="A117" s="13">
        <v>114</v>
      </c>
      <c r="B117" s="14" t="s">
        <v>299</v>
      </c>
      <c r="C117" s="14" t="s">
        <v>300</v>
      </c>
      <c r="D117" s="16">
        <v>43</v>
      </c>
      <c r="E117" s="14" t="s">
        <v>301</v>
      </c>
      <c r="F117" s="14" t="s">
        <v>302</v>
      </c>
      <c r="G117" s="16">
        <v>14.8</v>
      </c>
      <c r="H117" s="17">
        <f t="shared" si="7"/>
        <v>21.5</v>
      </c>
      <c r="I117" s="17">
        <f t="shared" si="8"/>
        <v>12.9</v>
      </c>
      <c r="J117" s="14">
        <v>4</v>
      </c>
      <c r="K117" s="24">
        <f t="shared" si="6"/>
        <v>1.2</v>
      </c>
      <c r="L117" s="18">
        <v>2</v>
      </c>
      <c r="M117" s="24">
        <v>0.5</v>
      </c>
      <c r="N117" s="19">
        <f t="shared" si="9"/>
        <v>24</v>
      </c>
      <c r="O117" s="19">
        <f t="shared" si="10"/>
        <v>14.1</v>
      </c>
      <c r="P117" s="19">
        <f t="shared" si="11"/>
        <v>38.1</v>
      </c>
      <c r="Q117" s="20"/>
    </row>
    <row r="118" spans="1:17" ht="22.05" customHeight="1">
      <c r="A118" s="13">
        <v>115</v>
      </c>
      <c r="B118" s="29" t="s">
        <v>303</v>
      </c>
      <c r="C118" s="29" t="s">
        <v>304</v>
      </c>
      <c r="D118" s="30">
        <v>3.3</v>
      </c>
      <c r="E118" s="29" t="s">
        <v>305</v>
      </c>
      <c r="F118" s="29" t="s">
        <v>306</v>
      </c>
      <c r="G118" s="30">
        <v>9</v>
      </c>
      <c r="H118" s="31">
        <f t="shared" si="7"/>
        <v>1.65</v>
      </c>
      <c r="I118" s="31">
        <f t="shared" si="8"/>
        <v>0.98999999999999988</v>
      </c>
      <c r="J118" s="29">
        <v>2</v>
      </c>
      <c r="K118" s="40">
        <f t="shared" si="6"/>
        <v>0.6</v>
      </c>
      <c r="L118" s="18">
        <v>0.5</v>
      </c>
      <c r="M118" s="45">
        <v>0.5</v>
      </c>
      <c r="N118" s="19">
        <f t="shared" si="9"/>
        <v>2.65</v>
      </c>
      <c r="O118" s="19">
        <f t="shared" si="10"/>
        <v>1.5899999999999999</v>
      </c>
      <c r="P118" s="19">
        <f t="shared" si="11"/>
        <v>4.24</v>
      </c>
      <c r="Q118" s="20"/>
    </row>
    <row r="119" spans="1:17" ht="22.05" customHeight="1">
      <c r="A119" s="13">
        <v>116</v>
      </c>
      <c r="B119" s="25" t="s">
        <v>32</v>
      </c>
      <c r="C119" s="14" t="s">
        <v>33</v>
      </c>
      <c r="D119" s="16">
        <v>203</v>
      </c>
      <c r="E119" s="26" t="s">
        <v>43</v>
      </c>
      <c r="F119" s="25" t="s">
        <v>47</v>
      </c>
      <c r="G119" s="16">
        <v>23</v>
      </c>
      <c r="H119" s="17">
        <f t="shared" si="7"/>
        <v>101.5</v>
      </c>
      <c r="I119" s="17">
        <f t="shared" si="8"/>
        <v>60.9</v>
      </c>
      <c r="J119" s="25">
        <v>5</v>
      </c>
      <c r="K119" s="24">
        <f t="shared" si="6"/>
        <v>1.5</v>
      </c>
      <c r="L119" s="18">
        <v>2</v>
      </c>
      <c r="M119" s="24">
        <v>0.5</v>
      </c>
      <c r="N119" s="19">
        <f t="shared" si="9"/>
        <v>104</v>
      </c>
      <c r="O119" s="19">
        <f t="shared" si="10"/>
        <v>62.4</v>
      </c>
      <c r="P119" s="19">
        <f t="shared" si="11"/>
        <v>166.4</v>
      </c>
      <c r="Q119" s="20"/>
    </row>
    <row r="120" spans="1:17" ht="22.05" customHeight="1">
      <c r="A120" s="13">
        <v>117</v>
      </c>
      <c r="B120" s="15" t="s">
        <v>182</v>
      </c>
      <c r="C120" s="15" t="s">
        <v>183</v>
      </c>
      <c r="D120" s="16">
        <v>280</v>
      </c>
      <c r="E120" s="14" t="s">
        <v>135</v>
      </c>
      <c r="F120" s="14" t="s">
        <v>52</v>
      </c>
      <c r="G120" s="16">
        <v>24</v>
      </c>
      <c r="H120" s="17">
        <f t="shared" si="7"/>
        <v>140</v>
      </c>
      <c r="I120" s="17">
        <f t="shared" si="8"/>
        <v>84</v>
      </c>
      <c r="J120" s="15">
        <v>6</v>
      </c>
      <c r="K120" s="24">
        <f t="shared" si="6"/>
        <v>1.7999999999999998</v>
      </c>
      <c r="L120" s="18">
        <v>2.5</v>
      </c>
      <c r="M120" s="41">
        <v>0.5</v>
      </c>
      <c r="N120" s="19">
        <f t="shared" si="9"/>
        <v>143</v>
      </c>
      <c r="O120" s="19">
        <f t="shared" si="10"/>
        <v>85.8</v>
      </c>
      <c r="P120" s="19">
        <f t="shared" si="11"/>
        <v>228.8</v>
      </c>
      <c r="Q120" s="20"/>
    </row>
    <row r="121" spans="1:17" ht="22.05" customHeight="1">
      <c r="A121" s="13">
        <v>118</v>
      </c>
      <c r="B121" s="15" t="s">
        <v>167</v>
      </c>
      <c r="C121" s="15" t="s">
        <v>168</v>
      </c>
      <c r="D121" s="16">
        <v>14.7</v>
      </c>
      <c r="E121" s="14" t="s">
        <v>53</v>
      </c>
      <c r="F121" s="14" t="s">
        <v>52</v>
      </c>
      <c r="G121" s="16">
        <v>12</v>
      </c>
      <c r="H121" s="17">
        <f t="shared" si="7"/>
        <v>7.35</v>
      </c>
      <c r="I121" s="17">
        <f t="shared" si="8"/>
        <v>4.4099999999999993</v>
      </c>
      <c r="J121" s="15">
        <v>4</v>
      </c>
      <c r="K121" s="24">
        <f t="shared" si="6"/>
        <v>1.2</v>
      </c>
      <c r="L121" s="18">
        <v>2</v>
      </c>
      <c r="M121" s="41">
        <v>0.5</v>
      </c>
      <c r="N121" s="19">
        <f t="shared" si="9"/>
        <v>9.85</v>
      </c>
      <c r="O121" s="19">
        <f t="shared" si="10"/>
        <v>5.6099999999999994</v>
      </c>
      <c r="P121" s="19">
        <f t="shared" si="11"/>
        <v>15.459999999999999</v>
      </c>
      <c r="Q121" s="20"/>
    </row>
    <row r="122" spans="1:17" ht="22.05" customHeight="1">
      <c r="A122" s="13">
        <v>119</v>
      </c>
      <c r="B122" s="15" t="s">
        <v>169</v>
      </c>
      <c r="C122" s="15" t="s">
        <v>170</v>
      </c>
      <c r="D122" s="16">
        <v>35.299999999999997</v>
      </c>
      <c r="E122" s="14" t="s">
        <v>53</v>
      </c>
      <c r="F122" s="14" t="s">
        <v>52</v>
      </c>
      <c r="G122" s="16">
        <v>15.55</v>
      </c>
      <c r="H122" s="17">
        <f t="shared" si="7"/>
        <v>17.649999999999999</v>
      </c>
      <c r="I122" s="17">
        <f t="shared" si="8"/>
        <v>10.589999999999998</v>
      </c>
      <c r="J122" s="15">
        <v>3</v>
      </c>
      <c r="K122" s="24">
        <f t="shared" si="6"/>
        <v>0.89999999999999991</v>
      </c>
      <c r="L122" s="18">
        <v>2</v>
      </c>
      <c r="M122" s="41">
        <v>0.5</v>
      </c>
      <c r="N122" s="19">
        <f t="shared" si="9"/>
        <v>20.149999999999999</v>
      </c>
      <c r="O122" s="19">
        <f t="shared" si="10"/>
        <v>11.489999999999998</v>
      </c>
      <c r="P122" s="19">
        <f t="shared" si="11"/>
        <v>31.639999999999997</v>
      </c>
      <c r="Q122" s="20"/>
    </row>
    <row r="123" spans="1:17" ht="22.05" customHeight="1">
      <c r="A123" s="13">
        <v>120</v>
      </c>
      <c r="B123" s="15" t="s">
        <v>191</v>
      </c>
      <c r="C123" s="15" t="s">
        <v>192</v>
      </c>
      <c r="D123" s="16">
        <v>339</v>
      </c>
      <c r="E123" s="14" t="s">
        <v>135</v>
      </c>
      <c r="F123" s="14" t="s">
        <v>141</v>
      </c>
      <c r="G123" s="16">
        <v>25.75</v>
      </c>
      <c r="H123" s="17">
        <f t="shared" si="7"/>
        <v>169.5</v>
      </c>
      <c r="I123" s="17">
        <f t="shared" si="8"/>
        <v>101.7</v>
      </c>
      <c r="J123" s="15">
        <v>8</v>
      </c>
      <c r="K123" s="24">
        <f t="shared" si="6"/>
        <v>2.4</v>
      </c>
      <c r="L123" s="18">
        <v>4</v>
      </c>
      <c r="M123" s="41">
        <v>0.5</v>
      </c>
      <c r="N123" s="19">
        <f t="shared" si="9"/>
        <v>174</v>
      </c>
      <c r="O123" s="19">
        <f t="shared" si="10"/>
        <v>104.10000000000001</v>
      </c>
      <c r="P123" s="19">
        <f>N123+O123</f>
        <v>278.10000000000002</v>
      </c>
      <c r="Q123" s="20"/>
    </row>
    <row r="124" spans="1:17" ht="22.05" customHeight="1">
      <c r="A124" s="13">
        <v>121</v>
      </c>
      <c r="B124" s="15" t="s">
        <v>180</v>
      </c>
      <c r="C124" s="15" t="s">
        <v>181</v>
      </c>
      <c r="D124" s="16">
        <v>420</v>
      </c>
      <c r="E124" s="14" t="s">
        <v>135</v>
      </c>
      <c r="F124" s="14" t="s">
        <v>52</v>
      </c>
      <c r="G124" s="16">
        <v>27</v>
      </c>
      <c r="H124" s="17">
        <f t="shared" si="7"/>
        <v>210</v>
      </c>
      <c r="I124" s="17">
        <f t="shared" si="8"/>
        <v>126</v>
      </c>
      <c r="J124" s="15">
        <v>8</v>
      </c>
      <c r="K124" s="24">
        <f t="shared" si="6"/>
        <v>2.4</v>
      </c>
      <c r="L124" s="18">
        <v>2.5</v>
      </c>
      <c r="M124" s="41">
        <v>0.5</v>
      </c>
      <c r="N124" s="19">
        <f t="shared" si="9"/>
        <v>213</v>
      </c>
      <c r="O124" s="19">
        <f t="shared" si="10"/>
        <v>128.4</v>
      </c>
      <c r="P124" s="19">
        <f t="shared" si="11"/>
        <v>341.4</v>
      </c>
      <c r="Q124" s="20"/>
    </row>
    <row r="125" spans="1:17" ht="22.05" customHeight="1">
      <c r="A125" s="13">
        <v>122</v>
      </c>
      <c r="B125" s="15" t="s">
        <v>165</v>
      </c>
      <c r="C125" s="15" t="s">
        <v>166</v>
      </c>
      <c r="D125" s="16">
        <v>14.7</v>
      </c>
      <c r="E125" s="14" t="s">
        <v>62</v>
      </c>
      <c r="F125" s="14" t="s">
        <v>52</v>
      </c>
      <c r="G125" s="16">
        <v>13</v>
      </c>
      <c r="H125" s="17">
        <f t="shared" si="7"/>
        <v>7.35</v>
      </c>
      <c r="I125" s="17">
        <f t="shared" si="8"/>
        <v>4.4099999999999993</v>
      </c>
      <c r="J125" s="15">
        <v>6</v>
      </c>
      <c r="K125" s="24">
        <f t="shared" si="6"/>
        <v>1.7999999999999998</v>
      </c>
      <c r="L125" s="18">
        <v>2</v>
      </c>
      <c r="M125" s="41">
        <v>0.5</v>
      </c>
      <c r="N125" s="19">
        <f t="shared" si="9"/>
        <v>9.85</v>
      </c>
      <c r="O125" s="19">
        <f t="shared" si="10"/>
        <v>6.2099999999999991</v>
      </c>
      <c r="P125" s="19">
        <f t="shared" si="11"/>
        <v>16.059999999999999</v>
      </c>
      <c r="Q125" s="20"/>
    </row>
    <row r="126" spans="1:17" ht="22.05" customHeight="1">
      <c r="A126" s="13">
        <v>123</v>
      </c>
      <c r="B126" s="15" t="s">
        <v>156</v>
      </c>
      <c r="C126" s="37" t="s">
        <v>332</v>
      </c>
      <c r="D126" s="16">
        <v>213.1</v>
      </c>
      <c r="E126" s="14" t="s">
        <v>135</v>
      </c>
      <c r="F126" s="14" t="s">
        <v>52</v>
      </c>
      <c r="G126" s="16">
        <v>24.83</v>
      </c>
      <c r="H126" s="17">
        <f t="shared" si="7"/>
        <v>106.55</v>
      </c>
      <c r="I126" s="17">
        <f t="shared" si="8"/>
        <v>63.929999999999993</v>
      </c>
      <c r="J126" s="15">
        <v>8</v>
      </c>
      <c r="K126" s="24">
        <f t="shared" si="6"/>
        <v>2.4</v>
      </c>
      <c r="L126" s="18">
        <v>0</v>
      </c>
      <c r="M126" s="46">
        <v>0</v>
      </c>
      <c r="N126" s="19">
        <f t="shared" si="9"/>
        <v>106.55</v>
      </c>
      <c r="O126" s="19">
        <f t="shared" si="10"/>
        <v>66.33</v>
      </c>
      <c r="P126" s="19">
        <f t="shared" si="11"/>
        <v>172.88</v>
      </c>
      <c r="Q126" s="38" t="s">
        <v>334</v>
      </c>
    </row>
    <row r="127" spans="1:17" ht="22.05" customHeight="1">
      <c r="A127" s="13">
        <v>124</v>
      </c>
      <c r="B127" s="15" t="s">
        <v>175</v>
      </c>
      <c r="C127" s="37" t="s">
        <v>309</v>
      </c>
      <c r="D127" s="16">
        <v>276</v>
      </c>
      <c r="E127" s="14" t="s">
        <v>135</v>
      </c>
      <c r="F127" s="14" t="s">
        <v>52</v>
      </c>
      <c r="G127" s="16">
        <v>22.5</v>
      </c>
      <c r="H127" s="17">
        <f t="shared" si="7"/>
        <v>138</v>
      </c>
      <c r="I127" s="17">
        <f t="shared" si="8"/>
        <v>82.8</v>
      </c>
      <c r="J127" s="15">
        <v>6</v>
      </c>
      <c r="K127" s="24">
        <f t="shared" si="6"/>
        <v>1.7999999999999998</v>
      </c>
      <c r="L127" s="18">
        <v>2</v>
      </c>
      <c r="M127" s="41">
        <v>0.5</v>
      </c>
      <c r="N127" s="19">
        <f t="shared" si="9"/>
        <v>140.5</v>
      </c>
      <c r="O127" s="19">
        <f t="shared" si="10"/>
        <v>84.6</v>
      </c>
      <c r="P127" s="19">
        <f t="shared" si="11"/>
        <v>225.1</v>
      </c>
      <c r="Q127" s="20"/>
    </row>
    <row r="128" spans="1:17" ht="22.05" customHeight="1">
      <c r="A128" s="13">
        <v>125</v>
      </c>
      <c r="B128" s="15" t="s">
        <v>187</v>
      </c>
      <c r="C128" s="15" t="s">
        <v>188</v>
      </c>
      <c r="D128" s="16">
        <v>276</v>
      </c>
      <c r="E128" s="14" t="s">
        <v>135</v>
      </c>
      <c r="F128" s="14" t="s">
        <v>52</v>
      </c>
      <c r="G128" s="16">
        <v>24.22</v>
      </c>
      <c r="H128" s="17">
        <f t="shared" si="7"/>
        <v>138</v>
      </c>
      <c r="I128" s="17">
        <f t="shared" si="8"/>
        <v>82.8</v>
      </c>
      <c r="J128" s="15">
        <v>6</v>
      </c>
      <c r="K128" s="24">
        <f t="shared" si="6"/>
        <v>1.7999999999999998</v>
      </c>
      <c r="L128" s="18">
        <v>2.5</v>
      </c>
      <c r="M128" s="41">
        <v>0.5</v>
      </c>
      <c r="N128" s="19">
        <f t="shared" si="9"/>
        <v>141</v>
      </c>
      <c r="O128" s="19">
        <f t="shared" si="10"/>
        <v>84.6</v>
      </c>
      <c r="P128" s="19">
        <f t="shared" si="11"/>
        <v>225.6</v>
      </c>
      <c r="Q128" s="20"/>
    </row>
    <row r="129" spans="1:17" ht="22.05" customHeight="1">
      <c r="A129" s="13">
        <v>126</v>
      </c>
      <c r="B129" s="15" t="s">
        <v>185</v>
      </c>
      <c r="C129" s="15" t="s">
        <v>186</v>
      </c>
      <c r="D129" s="16">
        <v>290</v>
      </c>
      <c r="E129" s="14" t="s">
        <v>135</v>
      </c>
      <c r="F129" s="14" t="s">
        <v>52</v>
      </c>
      <c r="G129" s="16">
        <v>24</v>
      </c>
      <c r="H129" s="17">
        <f t="shared" si="7"/>
        <v>145</v>
      </c>
      <c r="I129" s="17">
        <f t="shared" si="8"/>
        <v>87</v>
      </c>
      <c r="J129" s="15">
        <v>6</v>
      </c>
      <c r="K129" s="24">
        <f t="shared" si="6"/>
        <v>1.7999999999999998</v>
      </c>
      <c r="L129" s="18">
        <v>2.5</v>
      </c>
      <c r="M129" s="41">
        <v>0.5</v>
      </c>
      <c r="N129" s="19">
        <f t="shared" si="9"/>
        <v>148</v>
      </c>
      <c r="O129" s="19">
        <f t="shared" si="10"/>
        <v>88.8</v>
      </c>
      <c r="P129" s="19">
        <f t="shared" si="11"/>
        <v>236.8</v>
      </c>
      <c r="Q129" s="20"/>
    </row>
    <row r="130" spans="1:17" ht="22.05" customHeight="1">
      <c r="A130" s="13">
        <v>127</v>
      </c>
      <c r="B130" s="15" t="s">
        <v>157</v>
      </c>
      <c r="C130" s="15" t="s">
        <v>158</v>
      </c>
      <c r="D130" s="16">
        <v>17.600000000000001</v>
      </c>
      <c r="E130" s="14" t="s">
        <v>62</v>
      </c>
      <c r="F130" s="14" t="s">
        <v>52</v>
      </c>
      <c r="G130" s="16">
        <v>13</v>
      </c>
      <c r="H130" s="17">
        <f t="shared" si="7"/>
        <v>8.8000000000000007</v>
      </c>
      <c r="I130" s="17">
        <f t="shared" si="8"/>
        <v>5.28</v>
      </c>
      <c r="J130" s="15">
        <v>6</v>
      </c>
      <c r="K130" s="24">
        <f t="shared" si="6"/>
        <v>1.7999999999999998</v>
      </c>
      <c r="L130" s="18">
        <v>2</v>
      </c>
      <c r="M130" s="41">
        <v>0.5</v>
      </c>
      <c r="N130" s="19">
        <f t="shared" si="9"/>
        <v>11.3</v>
      </c>
      <c r="O130" s="19">
        <f t="shared" si="10"/>
        <v>7.08</v>
      </c>
      <c r="P130" s="19">
        <f t="shared" si="11"/>
        <v>18.380000000000003</v>
      </c>
      <c r="Q130" s="20"/>
    </row>
    <row r="131" spans="1:17" ht="22.05" customHeight="1">
      <c r="A131" s="13">
        <v>128</v>
      </c>
      <c r="B131" s="15" t="s">
        <v>159</v>
      </c>
      <c r="C131" s="15" t="s">
        <v>160</v>
      </c>
      <c r="D131" s="16">
        <v>35.299999999999997</v>
      </c>
      <c r="E131" s="14" t="s">
        <v>53</v>
      </c>
      <c r="F131" s="14" t="s">
        <v>52</v>
      </c>
      <c r="G131" s="16">
        <v>15</v>
      </c>
      <c r="H131" s="17">
        <f t="shared" si="7"/>
        <v>17.649999999999999</v>
      </c>
      <c r="I131" s="17">
        <f t="shared" si="8"/>
        <v>10.589999999999998</v>
      </c>
      <c r="J131" s="15">
        <v>3</v>
      </c>
      <c r="K131" s="24">
        <f t="shared" ref="K131:K156" si="12">J131*0.3</f>
        <v>0.89999999999999991</v>
      </c>
      <c r="L131" s="18">
        <v>2</v>
      </c>
      <c r="M131" s="41">
        <v>0.5</v>
      </c>
      <c r="N131" s="19">
        <f t="shared" si="9"/>
        <v>20.149999999999999</v>
      </c>
      <c r="O131" s="19">
        <f t="shared" si="10"/>
        <v>11.489999999999998</v>
      </c>
      <c r="P131" s="19">
        <f t="shared" si="11"/>
        <v>31.639999999999997</v>
      </c>
      <c r="Q131" s="20"/>
    </row>
    <row r="132" spans="1:17" ht="22.05" customHeight="1">
      <c r="A132" s="13">
        <v>129</v>
      </c>
      <c r="B132" s="25" t="s">
        <v>26</v>
      </c>
      <c r="C132" s="14" t="s">
        <v>27</v>
      </c>
      <c r="D132" s="16">
        <v>46.3</v>
      </c>
      <c r="E132" s="22" t="s">
        <v>50</v>
      </c>
      <c r="F132" s="25" t="s">
        <v>47</v>
      </c>
      <c r="G132" s="30">
        <v>14.45</v>
      </c>
      <c r="H132" s="17">
        <f t="shared" ref="H132:H156" si="13">D132*0.5</f>
        <v>23.15</v>
      </c>
      <c r="I132" s="17">
        <f t="shared" ref="I132:I156" si="14">D132*0.3</f>
        <v>13.889999999999999</v>
      </c>
      <c r="J132" s="25">
        <v>4</v>
      </c>
      <c r="K132" s="24">
        <f t="shared" si="12"/>
        <v>1.2</v>
      </c>
      <c r="L132" s="18">
        <v>2</v>
      </c>
      <c r="M132" s="24">
        <v>0.5</v>
      </c>
      <c r="N132" s="19">
        <f>H132+L132+M132</f>
        <v>25.65</v>
      </c>
      <c r="O132" s="19">
        <f t="shared" ref="O132:O156" si="15">I132+K132</f>
        <v>15.089999999999998</v>
      </c>
      <c r="P132" s="19">
        <f t="shared" ref="P132:P156" si="16">N132+O132</f>
        <v>40.739999999999995</v>
      </c>
      <c r="Q132" s="20"/>
    </row>
    <row r="133" spans="1:17" ht="22.05" customHeight="1">
      <c r="A133" s="13">
        <v>130</v>
      </c>
      <c r="B133" s="25" t="s">
        <v>21</v>
      </c>
      <c r="C133" s="14" t="s">
        <v>22</v>
      </c>
      <c r="D133" s="16">
        <v>17.600000000000001</v>
      </c>
      <c r="E133" s="26" t="s">
        <v>43</v>
      </c>
      <c r="F133" s="25" t="s">
        <v>47</v>
      </c>
      <c r="G133" s="16">
        <v>13</v>
      </c>
      <c r="H133" s="17">
        <f t="shared" si="13"/>
        <v>8.8000000000000007</v>
      </c>
      <c r="I133" s="17">
        <f t="shared" si="14"/>
        <v>5.28</v>
      </c>
      <c r="J133" s="25">
        <v>2</v>
      </c>
      <c r="K133" s="24">
        <f t="shared" si="12"/>
        <v>0.6</v>
      </c>
      <c r="L133" s="18">
        <v>2</v>
      </c>
      <c r="M133" s="24">
        <v>0.5</v>
      </c>
      <c r="N133" s="19">
        <f t="shared" ref="N133:N156" si="17">H133+L133+M133</f>
        <v>11.3</v>
      </c>
      <c r="O133" s="19">
        <f t="shared" si="15"/>
        <v>5.88</v>
      </c>
      <c r="P133" s="19">
        <f t="shared" si="16"/>
        <v>17.18</v>
      </c>
      <c r="Q133" s="20"/>
    </row>
    <row r="134" spans="1:17" ht="22.05" customHeight="1">
      <c r="A134" s="13">
        <v>131</v>
      </c>
      <c r="B134" s="15" t="s">
        <v>176</v>
      </c>
      <c r="C134" s="15" t="s">
        <v>177</v>
      </c>
      <c r="D134" s="16">
        <v>290</v>
      </c>
      <c r="E134" s="14" t="s">
        <v>135</v>
      </c>
      <c r="F134" s="14" t="s">
        <v>52</v>
      </c>
      <c r="G134" s="16">
        <v>24</v>
      </c>
      <c r="H134" s="17">
        <f t="shared" si="13"/>
        <v>145</v>
      </c>
      <c r="I134" s="17">
        <f t="shared" si="14"/>
        <v>87</v>
      </c>
      <c r="J134" s="15">
        <v>6</v>
      </c>
      <c r="K134" s="24">
        <f t="shared" si="12"/>
        <v>1.7999999999999998</v>
      </c>
      <c r="L134" s="18">
        <v>2.5</v>
      </c>
      <c r="M134" s="41">
        <v>0.5</v>
      </c>
      <c r="N134" s="19">
        <f t="shared" si="17"/>
        <v>148</v>
      </c>
      <c r="O134" s="19">
        <f t="shared" si="15"/>
        <v>88.8</v>
      </c>
      <c r="P134" s="19">
        <f t="shared" si="16"/>
        <v>236.8</v>
      </c>
      <c r="Q134" s="20"/>
    </row>
    <row r="135" spans="1:17" ht="22.05" customHeight="1">
      <c r="A135" s="13">
        <v>132</v>
      </c>
      <c r="B135" s="15" t="s">
        <v>163</v>
      </c>
      <c r="C135" s="15" t="s">
        <v>164</v>
      </c>
      <c r="D135" s="16">
        <v>17.600000000000001</v>
      </c>
      <c r="E135" s="14" t="s">
        <v>62</v>
      </c>
      <c r="F135" s="14" t="s">
        <v>52</v>
      </c>
      <c r="G135" s="16">
        <v>13.6</v>
      </c>
      <c r="H135" s="17">
        <f t="shared" si="13"/>
        <v>8.8000000000000007</v>
      </c>
      <c r="I135" s="17">
        <f t="shared" si="14"/>
        <v>5.28</v>
      </c>
      <c r="J135" s="15">
        <v>6</v>
      </c>
      <c r="K135" s="24">
        <f t="shared" si="12"/>
        <v>1.7999999999999998</v>
      </c>
      <c r="L135" s="18">
        <v>2</v>
      </c>
      <c r="M135" s="41">
        <v>0.5</v>
      </c>
      <c r="N135" s="19">
        <f t="shared" si="17"/>
        <v>11.3</v>
      </c>
      <c r="O135" s="19">
        <f t="shared" si="15"/>
        <v>7.08</v>
      </c>
      <c r="P135" s="19">
        <f t="shared" si="16"/>
        <v>18.380000000000003</v>
      </c>
      <c r="Q135" s="20"/>
    </row>
    <row r="136" spans="1:17" ht="22.05" customHeight="1">
      <c r="A136" s="13">
        <v>133</v>
      </c>
      <c r="B136" s="15" t="s">
        <v>161</v>
      </c>
      <c r="C136" s="15" t="s">
        <v>162</v>
      </c>
      <c r="D136" s="16">
        <v>26.4</v>
      </c>
      <c r="E136" s="14" t="s">
        <v>62</v>
      </c>
      <c r="F136" s="14" t="s">
        <v>52</v>
      </c>
      <c r="G136" s="16">
        <v>13.94</v>
      </c>
      <c r="H136" s="17">
        <f t="shared" si="13"/>
        <v>13.2</v>
      </c>
      <c r="I136" s="17">
        <f t="shared" si="14"/>
        <v>7.919999999999999</v>
      </c>
      <c r="J136" s="15">
        <v>6</v>
      </c>
      <c r="K136" s="24">
        <f t="shared" si="12"/>
        <v>1.7999999999999998</v>
      </c>
      <c r="L136" s="18">
        <v>2</v>
      </c>
      <c r="M136" s="41">
        <v>0.5</v>
      </c>
      <c r="N136" s="19">
        <f t="shared" si="17"/>
        <v>15.7</v>
      </c>
      <c r="O136" s="19">
        <f t="shared" si="15"/>
        <v>9.7199999999999989</v>
      </c>
      <c r="P136" s="19">
        <f t="shared" si="16"/>
        <v>25.419999999999998</v>
      </c>
      <c r="Q136" s="20"/>
    </row>
    <row r="137" spans="1:17" ht="22.05" customHeight="1">
      <c r="A137" s="13">
        <v>134</v>
      </c>
      <c r="B137" s="25" t="s">
        <v>28</v>
      </c>
      <c r="C137" s="14" t="s">
        <v>29</v>
      </c>
      <c r="D137" s="16">
        <v>145</v>
      </c>
      <c r="E137" s="26" t="s">
        <v>43</v>
      </c>
      <c r="F137" s="25" t="s">
        <v>47</v>
      </c>
      <c r="G137" s="16">
        <v>18</v>
      </c>
      <c r="H137" s="17">
        <f t="shared" si="13"/>
        <v>72.5</v>
      </c>
      <c r="I137" s="17">
        <f t="shared" si="14"/>
        <v>43.5</v>
      </c>
      <c r="J137" s="25">
        <v>4</v>
      </c>
      <c r="K137" s="24">
        <f t="shared" si="12"/>
        <v>1.2</v>
      </c>
      <c r="L137" s="18">
        <v>2</v>
      </c>
      <c r="M137" s="24">
        <v>0.5</v>
      </c>
      <c r="N137" s="19">
        <f t="shared" si="17"/>
        <v>75</v>
      </c>
      <c r="O137" s="19">
        <f t="shared" si="15"/>
        <v>44.7</v>
      </c>
      <c r="P137" s="19">
        <f t="shared" si="16"/>
        <v>119.7</v>
      </c>
      <c r="Q137" s="20"/>
    </row>
    <row r="138" spans="1:17" ht="22.05" customHeight="1">
      <c r="A138" s="13">
        <v>135</v>
      </c>
      <c r="B138" s="15" t="s">
        <v>193</v>
      </c>
      <c r="C138" s="15" t="s">
        <v>192</v>
      </c>
      <c r="D138" s="16">
        <v>339</v>
      </c>
      <c r="E138" s="14" t="s">
        <v>135</v>
      </c>
      <c r="F138" s="14" t="s">
        <v>141</v>
      </c>
      <c r="G138" s="16">
        <v>25.75</v>
      </c>
      <c r="H138" s="17">
        <f t="shared" si="13"/>
        <v>169.5</v>
      </c>
      <c r="I138" s="17">
        <f t="shared" si="14"/>
        <v>101.7</v>
      </c>
      <c r="J138" s="15">
        <v>8</v>
      </c>
      <c r="K138" s="24">
        <f t="shared" si="12"/>
        <v>2.4</v>
      </c>
      <c r="L138" s="18">
        <v>4</v>
      </c>
      <c r="M138" s="41">
        <v>0.5</v>
      </c>
      <c r="N138" s="19">
        <f t="shared" si="17"/>
        <v>174</v>
      </c>
      <c r="O138" s="19">
        <f t="shared" si="15"/>
        <v>104.10000000000001</v>
      </c>
      <c r="P138" s="19">
        <f t="shared" si="16"/>
        <v>278.10000000000002</v>
      </c>
      <c r="Q138" s="20"/>
    </row>
    <row r="139" spans="1:17" ht="22.05" customHeight="1">
      <c r="A139" s="13">
        <v>136</v>
      </c>
      <c r="B139" s="25" t="s">
        <v>30</v>
      </c>
      <c r="C139" s="14" t="s">
        <v>31</v>
      </c>
      <c r="D139" s="16">
        <v>176</v>
      </c>
      <c r="E139" s="26" t="s">
        <v>43</v>
      </c>
      <c r="F139" s="25" t="s">
        <v>47</v>
      </c>
      <c r="G139" s="16">
        <v>22</v>
      </c>
      <c r="H139" s="17">
        <f t="shared" si="13"/>
        <v>88</v>
      </c>
      <c r="I139" s="17">
        <f t="shared" si="14"/>
        <v>52.8</v>
      </c>
      <c r="J139" s="25">
        <v>6</v>
      </c>
      <c r="K139" s="24">
        <f t="shared" si="12"/>
        <v>1.7999999999999998</v>
      </c>
      <c r="L139" s="18">
        <v>2</v>
      </c>
      <c r="M139" s="24">
        <v>0.5</v>
      </c>
      <c r="N139" s="19">
        <f t="shared" si="17"/>
        <v>90.5</v>
      </c>
      <c r="O139" s="19">
        <f t="shared" si="15"/>
        <v>54.599999999999994</v>
      </c>
      <c r="P139" s="19">
        <f t="shared" si="16"/>
        <v>145.1</v>
      </c>
      <c r="Q139" s="20"/>
    </row>
    <row r="140" spans="1:17" ht="22.05" customHeight="1">
      <c r="A140" s="13">
        <v>137</v>
      </c>
      <c r="B140" s="15" t="s">
        <v>173</v>
      </c>
      <c r="C140" s="15" t="s">
        <v>174</v>
      </c>
      <c r="D140" s="16">
        <v>211.6</v>
      </c>
      <c r="E140" s="14" t="s">
        <v>135</v>
      </c>
      <c r="F140" s="14" t="s">
        <v>52</v>
      </c>
      <c r="G140" s="16">
        <v>21.6</v>
      </c>
      <c r="H140" s="17">
        <f t="shared" si="13"/>
        <v>105.8</v>
      </c>
      <c r="I140" s="17">
        <f t="shared" si="14"/>
        <v>63.48</v>
      </c>
      <c r="J140" s="15">
        <v>6</v>
      </c>
      <c r="K140" s="24">
        <f t="shared" si="12"/>
        <v>1.7999999999999998</v>
      </c>
      <c r="L140" s="18">
        <v>2</v>
      </c>
      <c r="M140" s="41">
        <v>0.5</v>
      </c>
      <c r="N140" s="19">
        <f t="shared" si="17"/>
        <v>108.3</v>
      </c>
      <c r="O140" s="19">
        <f t="shared" si="15"/>
        <v>65.28</v>
      </c>
      <c r="P140" s="19">
        <f t="shared" si="16"/>
        <v>173.57999999999998</v>
      </c>
      <c r="Q140" s="20"/>
    </row>
    <row r="141" spans="1:17" ht="22.05" customHeight="1">
      <c r="A141" s="13">
        <v>138</v>
      </c>
      <c r="B141" s="15" t="s">
        <v>154</v>
      </c>
      <c r="C141" s="15" t="s">
        <v>155</v>
      </c>
      <c r="D141" s="16">
        <v>12</v>
      </c>
      <c r="E141" s="14" t="s">
        <v>53</v>
      </c>
      <c r="F141" s="14" t="s">
        <v>52</v>
      </c>
      <c r="G141" s="16">
        <v>9</v>
      </c>
      <c r="H141" s="17">
        <f t="shared" si="13"/>
        <v>6</v>
      </c>
      <c r="I141" s="17">
        <f t="shared" si="14"/>
        <v>3.5999999999999996</v>
      </c>
      <c r="J141" s="15">
        <v>2</v>
      </c>
      <c r="K141" s="24">
        <f t="shared" si="12"/>
        <v>0.6</v>
      </c>
      <c r="L141" s="18">
        <v>0</v>
      </c>
      <c r="M141" s="46">
        <v>0</v>
      </c>
      <c r="N141" s="19">
        <f t="shared" si="17"/>
        <v>6</v>
      </c>
      <c r="O141" s="19">
        <f t="shared" si="15"/>
        <v>4.1999999999999993</v>
      </c>
      <c r="P141" s="19">
        <f t="shared" si="16"/>
        <v>10.199999999999999</v>
      </c>
      <c r="Q141" s="38" t="s">
        <v>333</v>
      </c>
    </row>
    <row r="142" spans="1:17" ht="22.05" customHeight="1">
      <c r="A142" s="13">
        <v>139</v>
      </c>
      <c r="B142" s="15" t="s">
        <v>184</v>
      </c>
      <c r="C142" s="15" t="s">
        <v>153</v>
      </c>
      <c r="D142" s="16">
        <v>162</v>
      </c>
      <c r="E142" s="14" t="s">
        <v>135</v>
      </c>
      <c r="F142" s="14" t="s">
        <v>52</v>
      </c>
      <c r="G142" s="30">
        <v>22.78</v>
      </c>
      <c r="H142" s="17">
        <f t="shared" si="13"/>
        <v>81</v>
      </c>
      <c r="I142" s="17">
        <f>D142*0.3</f>
        <v>48.6</v>
      </c>
      <c r="J142" s="15">
        <v>6</v>
      </c>
      <c r="K142" s="24">
        <f t="shared" si="12"/>
        <v>1.7999999999999998</v>
      </c>
      <c r="L142" s="18">
        <v>2</v>
      </c>
      <c r="M142" s="41">
        <v>0.5</v>
      </c>
      <c r="N142" s="19">
        <f t="shared" si="17"/>
        <v>83.5</v>
      </c>
      <c r="O142" s="19">
        <f t="shared" si="15"/>
        <v>50.4</v>
      </c>
      <c r="P142" s="19">
        <f t="shared" si="16"/>
        <v>133.9</v>
      </c>
      <c r="Q142" s="20"/>
    </row>
    <row r="143" spans="1:17" ht="22.05" customHeight="1">
      <c r="A143" s="13">
        <v>140</v>
      </c>
      <c r="B143" s="15" t="s">
        <v>189</v>
      </c>
      <c r="C143" s="15" t="s">
        <v>190</v>
      </c>
      <c r="D143" s="16">
        <v>12</v>
      </c>
      <c r="E143" s="14" t="s">
        <v>53</v>
      </c>
      <c r="F143" s="14" t="s">
        <v>52</v>
      </c>
      <c r="G143" s="16">
        <v>10.96</v>
      </c>
      <c r="H143" s="17">
        <f t="shared" si="13"/>
        <v>6</v>
      </c>
      <c r="I143" s="17">
        <f t="shared" si="14"/>
        <v>3.5999999999999996</v>
      </c>
      <c r="J143" s="15">
        <v>2</v>
      </c>
      <c r="K143" s="24">
        <f t="shared" si="12"/>
        <v>0.6</v>
      </c>
      <c r="L143" s="18">
        <v>0.5</v>
      </c>
      <c r="M143" s="41">
        <v>0.5</v>
      </c>
      <c r="N143" s="19">
        <f t="shared" si="17"/>
        <v>7</v>
      </c>
      <c r="O143" s="19">
        <f t="shared" si="15"/>
        <v>4.1999999999999993</v>
      </c>
      <c r="P143" s="19">
        <f t="shared" si="16"/>
        <v>11.2</v>
      </c>
      <c r="Q143" s="20"/>
    </row>
    <row r="144" spans="1:17" ht="22.05" customHeight="1">
      <c r="A144" s="13">
        <v>141</v>
      </c>
      <c r="B144" s="25" t="s">
        <v>34</v>
      </c>
      <c r="C144" s="14" t="s">
        <v>35</v>
      </c>
      <c r="D144" s="16">
        <v>12</v>
      </c>
      <c r="E144" s="22" t="s">
        <v>50</v>
      </c>
      <c r="F144" s="25" t="s">
        <v>47</v>
      </c>
      <c r="G144" s="30">
        <v>10.25</v>
      </c>
      <c r="H144" s="17">
        <f t="shared" si="13"/>
        <v>6</v>
      </c>
      <c r="I144" s="17">
        <f t="shared" si="14"/>
        <v>3.5999999999999996</v>
      </c>
      <c r="J144" s="25">
        <v>2</v>
      </c>
      <c r="K144" s="24">
        <f t="shared" si="12"/>
        <v>0.6</v>
      </c>
      <c r="L144" s="18">
        <v>0.5</v>
      </c>
      <c r="M144" s="24">
        <v>0.5</v>
      </c>
      <c r="N144" s="19">
        <f t="shared" si="17"/>
        <v>7</v>
      </c>
      <c r="O144" s="19">
        <f t="shared" si="15"/>
        <v>4.1999999999999993</v>
      </c>
      <c r="P144" s="19">
        <f t="shared" si="16"/>
        <v>11.2</v>
      </c>
      <c r="Q144" s="20"/>
    </row>
    <row r="145" spans="1:17" ht="22.05" customHeight="1">
      <c r="A145" s="13">
        <v>142</v>
      </c>
      <c r="B145" s="15" t="s">
        <v>178</v>
      </c>
      <c r="C145" s="15" t="s">
        <v>179</v>
      </c>
      <c r="D145" s="16">
        <v>280</v>
      </c>
      <c r="E145" s="14" t="s">
        <v>135</v>
      </c>
      <c r="F145" s="14" t="s">
        <v>52</v>
      </c>
      <c r="G145" s="16">
        <v>24.3</v>
      </c>
      <c r="H145" s="17">
        <f t="shared" si="13"/>
        <v>140</v>
      </c>
      <c r="I145" s="17">
        <f t="shared" si="14"/>
        <v>84</v>
      </c>
      <c r="J145" s="15">
        <v>6</v>
      </c>
      <c r="K145" s="24">
        <f t="shared" si="12"/>
        <v>1.7999999999999998</v>
      </c>
      <c r="L145" s="18">
        <v>2.5</v>
      </c>
      <c r="M145" s="41">
        <v>0.5</v>
      </c>
      <c r="N145" s="19">
        <f t="shared" si="17"/>
        <v>143</v>
      </c>
      <c r="O145" s="19">
        <f t="shared" si="15"/>
        <v>85.8</v>
      </c>
      <c r="P145" s="19">
        <f t="shared" si="16"/>
        <v>228.8</v>
      </c>
      <c r="Q145" s="20"/>
    </row>
    <row r="146" spans="1:17" ht="22.05" customHeight="1">
      <c r="A146" s="13">
        <v>143</v>
      </c>
      <c r="B146" s="15" t="s">
        <v>171</v>
      </c>
      <c r="C146" s="15" t="s">
        <v>172</v>
      </c>
      <c r="D146" s="16">
        <v>292</v>
      </c>
      <c r="E146" s="14" t="s">
        <v>135</v>
      </c>
      <c r="F146" s="14" t="s">
        <v>52</v>
      </c>
      <c r="G146" s="16">
        <v>25</v>
      </c>
      <c r="H146" s="17">
        <f t="shared" si="13"/>
        <v>146</v>
      </c>
      <c r="I146" s="17">
        <f t="shared" si="14"/>
        <v>87.6</v>
      </c>
      <c r="J146" s="15">
        <v>6</v>
      </c>
      <c r="K146" s="24">
        <f t="shared" si="12"/>
        <v>1.7999999999999998</v>
      </c>
      <c r="L146" s="18">
        <v>2.5</v>
      </c>
      <c r="M146" s="41">
        <v>0.5</v>
      </c>
      <c r="N146" s="19">
        <f t="shared" si="17"/>
        <v>149</v>
      </c>
      <c r="O146" s="19">
        <f t="shared" si="15"/>
        <v>89.399999999999991</v>
      </c>
      <c r="P146" s="19">
        <f t="shared" si="16"/>
        <v>238.39999999999998</v>
      </c>
      <c r="Q146" s="20"/>
    </row>
    <row r="147" spans="1:17" s="36" customFormat="1" ht="22.05" customHeight="1">
      <c r="A147" s="13">
        <v>144</v>
      </c>
      <c r="B147" s="32" t="s">
        <v>310</v>
      </c>
      <c r="C147" s="32" t="s">
        <v>311</v>
      </c>
      <c r="D147" s="33">
        <v>3.3</v>
      </c>
      <c r="E147" s="32" t="s">
        <v>312</v>
      </c>
      <c r="F147" s="32" t="s">
        <v>313</v>
      </c>
      <c r="G147" s="33">
        <v>10</v>
      </c>
      <c r="H147" s="31">
        <f t="shared" si="13"/>
        <v>1.65</v>
      </c>
      <c r="I147" s="31">
        <f t="shared" si="14"/>
        <v>0.98999999999999988</v>
      </c>
      <c r="J147" s="32">
        <v>2</v>
      </c>
      <c r="K147" s="40">
        <f t="shared" si="12"/>
        <v>0.6</v>
      </c>
      <c r="L147" s="34">
        <v>0.5</v>
      </c>
      <c r="M147" s="40">
        <v>0.5</v>
      </c>
      <c r="N147" s="35">
        <f t="shared" si="17"/>
        <v>2.65</v>
      </c>
      <c r="O147" s="35">
        <f t="shared" si="15"/>
        <v>1.5899999999999999</v>
      </c>
      <c r="P147" s="19">
        <f t="shared" si="16"/>
        <v>4.24</v>
      </c>
      <c r="Q147" s="22"/>
    </row>
    <row r="148" spans="1:17" s="36" customFormat="1" ht="22.05" customHeight="1">
      <c r="A148" s="13">
        <v>145</v>
      </c>
      <c r="B148" s="32" t="s">
        <v>314</v>
      </c>
      <c r="C148" s="32" t="s">
        <v>315</v>
      </c>
      <c r="D148" s="33">
        <v>3.3</v>
      </c>
      <c r="E148" s="32" t="s">
        <v>312</v>
      </c>
      <c r="F148" s="32" t="s">
        <v>313</v>
      </c>
      <c r="G148" s="33">
        <v>10</v>
      </c>
      <c r="H148" s="31">
        <f t="shared" si="13"/>
        <v>1.65</v>
      </c>
      <c r="I148" s="31">
        <f>D148*0.3</f>
        <v>0.98999999999999988</v>
      </c>
      <c r="J148" s="32">
        <v>2</v>
      </c>
      <c r="K148" s="40">
        <f t="shared" si="12"/>
        <v>0.6</v>
      </c>
      <c r="L148" s="34">
        <v>0.5</v>
      </c>
      <c r="M148" s="40">
        <v>0.5</v>
      </c>
      <c r="N148" s="35">
        <f>H148+L148+M148</f>
        <v>2.65</v>
      </c>
      <c r="O148" s="35">
        <f t="shared" si="15"/>
        <v>1.5899999999999999</v>
      </c>
      <c r="P148" s="19">
        <f t="shared" si="16"/>
        <v>4.24</v>
      </c>
      <c r="Q148" s="22"/>
    </row>
    <row r="149" spans="1:17" s="36" customFormat="1" ht="22.05" customHeight="1">
      <c r="A149" s="13">
        <v>146</v>
      </c>
      <c r="B149" s="32" t="s">
        <v>316</v>
      </c>
      <c r="C149" s="32" t="s">
        <v>317</v>
      </c>
      <c r="D149" s="33">
        <v>3.3</v>
      </c>
      <c r="E149" s="32" t="s">
        <v>312</v>
      </c>
      <c r="F149" s="32" t="s">
        <v>313</v>
      </c>
      <c r="G149" s="33">
        <v>10</v>
      </c>
      <c r="H149" s="31">
        <f t="shared" si="13"/>
        <v>1.65</v>
      </c>
      <c r="I149" s="31">
        <f t="shared" si="14"/>
        <v>0.98999999999999988</v>
      </c>
      <c r="J149" s="32">
        <v>2</v>
      </c>
      <c r="K149" s="40">
        <f>J149*0.3</f>
        <v>0.6</v>
      </c>
      <c r="L149" s="34">
        <v>0.5</v>
      </c>
      <c r="M149" s="40">
        <v>0.5</v>
      </c>
      <c r="N149" s="35">
        <f t="shared" si="17"/>
        <v>2.65</v>
      </c>
      <c r="O149" s="35">
        <f t="shared" si="15"/>
        <v>1.5899999999999999</v>
      </c>
      <c r="P149" s="19">
        <f t="shared" si="16"/>
        <v>4.24</v>
      </c>
      <c r="Q149" s="22"/>
    </row>
    <row r="150" spans="1:17" s="36" customFormat="1" ht="22.05" customHeight="1">
      <c r="A150" s="13">
        <v>147</v>
      </c>
      <c r="B150" s="32" t="s">
        <v>318</v>
      </c>
      <c r="C150" s="32" t="s">
        <v>319</v>
      </c>
      <c r="D150" s="33">
        <v>3.3</v>
      </c>
      <c r="E150" s="32" t="s">
        <v>312</v>
      </c>
      <c r="F150" s="32" t="s">
        <v>313</v>
      </c>
      <c r="G150" s="33">
        <v>12</v>
      </c>
      <c r="H150" s="31">
        <f t="shared" si="13"/>
        <v>1.65</v>
      </c>
      <c r="I150" s="31">
        <f t="shared" si="14"/>
        <v>0.98999999999999988</v>
      </c>
      <c r="J150" s="32">
        <v>2</v>
      </c>
      <c r="K150" s="40">
        <f t="shared" si="12"/>
        <v>0.6</v>
      </c>
      <c r="L150" s="34">
        <v>2</v>
      </c>
      <c r="M150" s="40">
        <v>0.5</v>
      </c>
      <c r="N150" s="35">
        <f t="shared" si="17"/>
        <v>4.1500000000000004</v>
      </c>
      <c r="O150" s="35">
        <f t="shared" si="15"/>
        <v>1.5899999999999999</v>
      </c>
      <c r="P150" s="19">
        <f t="shared" si="16"/>
        <v>5.74</v>
      </c>
      <c r="Q150" s="22"/>
    </row>
    <row r="151" spans="1:17" s="36" customFormat="1" ht="22.05" customHeight="1">
      <c r="A151" s="13">
        <v>148</v>
      </c>
      <c r="B151" s="32" t="s">
        <v>320</v>
      </c>
      <c r="C151" s="32" t="s">
        <v>321</v>
      </c>
      <c r="D151" s="33">
        <v>3.3</v>
      </c>
      <c r="E151" s="32" t="s">
        <v>312</v>
      </c>
      <c r="F151" s="32" t="s">
        <v>313</v>
      </c>
      <c r="G151" s="33">
        <v>10</v>
      </c>
      <c r="H151" s="31">
        <f>D151*0.5</f>
        <v>1.65</v>
      </c>
      <c r="I151" s="31">
        <f>D151*0.3</f>
        <v>0.98999999999999988</v>
      </c>
      <c r="J151" s="32">
        <v>2</v>
      </c>
      <c r="K151" s="40">
        <f t="shared" si="12"/>
        <v>0.6</v>
      </c>
      <c r="L151" s="34">
        <v>0.5</v>
      </c>
      <c r="M151" s="40">
        <v>0.5</v>
      </c>
      <c r="N151" s="35">
        <f t="shared" si="17"/>
        <v>2.65</v>
      </c>
      <c r="O151" s="35">
        <f t="shared" si="15"/>
        <v>1.5899999999999999</v>
      </c>
      <c r="P151" s="19">
        <f t="shared" si="16"/>
        <v>4.24</v>
      </c>
      <c r="Q151" s="22"/>
    </row>
    <row r="152" spans="1:17" s="36" customFormat="1" ht="22.05" customHeight="1">
      <c r="A152" s="13">
        <v>149</v>
      </c>
      <c r="B152" s="32" t="s">
        <v>322</v>
      </c>
      <c r="C152" s="32" t="s">
        <v>323</v>
      </c>
      <c r="D152" s="33">
        <v>3.3</v>
      </c>
      <c r="E152" s="32" t="s">
        <v>312</v>
      </c>
      <c r="F152" s="32" t="s">
        <v>313</v>
      </c>
      <c r="G152" s="33">
        <v>10</v>
      </c>
      <c r="H152" s="31">
        <f t="shared" si="13"/>
        <v>1.65</v>
      </c>
      <c r="I152" s="31">
        <f t="shared" si="14"/>
        <v>0.98999999999999988</v>
      </c>
      <c r="J152" s="32">
        <v>2</v>
      </c>
      <c r="K152" s="40">
        <f t="shared" si="12"/>
        <v>0.6</v>
      </c>
      <c r="L152" s="34">
        <v>0.5</v>
      </c>
      <c r="M152" s="40">
        <v>0.5</v>
      </c>
      <c r="N152" s="35">
        <f t="shared" si="17"/>
        <v>2.65</v>
      </c>
      <c r="O152" s="35">
        <f>I152+K152</f>
        <v>1.5899999999999999</v>
      </c>
      <c r="P152" s="19">
        <f t="shared" si="16"/>
        <v>4.24</v>
      </c>
      <c r="Q152" s="22"/>
    </row>
    <row r="153" spans="1:17" s="36" customFormat="1" ht="22.05" customHeight="1">
      <c r="A153" s="13">
        <v>150</v>
      </c>
      <c r="B153" s="32" t="s">
        <v>324</v>
      </c>
      <c r="C153" s="32" t="s">
        <v>325</v>
      </c>
      <c r="D153" s="33">
        <v>3.3</v>
      </c>
      <c r="E153" s="32" t="s">
        <v>71</v>
      </c>
      <c r="F153" s="32" t="s">
        <v>313</v>
      </c>
      <c r="G153" s="33">
        <v>10</v>
      </c>
      <c r="H153" s="31">
        <f t="shared" si="13"/>
        <v>1.65</v>
      </c>
      <c r="I153" s="31">
        <f t="shared" si="14"/>
        <v>0.98999999999999988</v>
      </c>
      <c r="J153" s="32">
        <v>2</v>
      </c>
      <c r="K153" s="40">
        <f>J153*0.3</f>
        <v>0.6</v>
      </c>
      <c r="L153" s="34">
        <v>0.5</v>
      </c>
      <c r="M153" s="40">
        <v>0.5</v>
      </c>
      <c r="N153" s="35">
        <f t="shared" si="17"/>
        <v>2.65</v>
      </c>
      <c r="O153" s="35">
        <f t="shared" si="15"/>
        <v>1.5899999999999999</v>
      </c>
      <c r="P153" s="19">
        <f t="shared" si="16"/>
        <v>4.24</v>
      </c>
      <c r="Q153" s="22"/>
    </row>
    <row r="154" spans="1:17" s="36" customFormat="1" ht="22.05" customHeight="1">
      <c r="A154" s="13">
        <v>151</v>
      </c>
      <c r="B154" s="32" t="s">
        <v>326</v>
      </c>
      <c r="C154" s="32" t="s">
        <v>327</v>
      </c>
      <c r="D154" s="33">
        <v>3.3</v>
      </c>
      <c r="E154" s="32" t="s">
        <v>312</v>
      </c>
      <c r="F154" s="32" t="s">
        <v>313</v>
      </c>
      <c r="G154" s="33">
        <v>10</v>
      </c>
      <c r="H154" s="31">
        <f t="shared" si="13"/>
        <v>1.65</v>
      </c>
      <c r="I154" s="31">
        <f t="shared" si="14"/>
        <v>0.98999999999999988</v>
      </c>
      <c r="J154" s="32">
        <v>2</v>
      </c>
      <c r="K154" s="40">
        <f t="shared" si="12"/>
        <v>0.6</v>
      </c>
      <c r="L154" s="34">
        <v>0.5</v>
      </c>
      <c r="M154" s="40">
        <v>0.5</v>
      </c>
      <c r="N154" s="35">
        <f>H154+L154+M154</f>
        <v>2.65</v>
      </c>
      <c r="O154" s="35">
        <f t="shared" si="15"/>
        <v>1.5899999999999999</v>
      </c>
      <c r="P154" s="19">
        <f>N154+O154</f>
        <v>4.24</v>
      </c>
      <c r="Q154" s="22"/>
    </row>
    <row r="155" spans="1:17" s="36" customFormat="1" ht="22.05" customHeight="1">
      <c r="A155" s="13">
        <v>152</v>
      </c>
      <c r="B155" s="32" t="s">
        <v>328</v>
      </c>
      <c r="C155" s="32" t="s">
        <v>329</v>
      </c>
      <c r="D155" s="33">
        <v>3.3</v>
      </c>
      <c r="E155" s="32" t="s">
        <v>312</v>
      </c>
      <c r="F155" s="32" t="s">
        <v>313</v>
      </c>
      <c r="G155" s="33">
        <v>11</v>
      </c>
      <c r="H155" s="31">
        <f t="shared" si="13"/>
        <v>1.65</v>
      </c>
      <c r="I155" s="31">
        <f t="shared" si="14"/>
        <v>0.98999999999999988</v>
      </c>
      <c r="J155" s="32">
        <v>2</v>
      </c>
      <c r="K155" s="40">
        <f>J155*0.3</f>
        <v>0.6</v>
      </c>
      <c r="L155" s="34">
        <v>0.5</v>
      </c>
      <c r="M155" s="40">
        <v>0.5</v>
      </c>
      <c r="N155" s="35">
        <f t="shared" si="17"/>
        <v>2.65</v>
      </c>
      <c r="O155" s="35">
        <f t="shared" si="15"/>
        <v>1.5899999999999999</v>
      </c>
      <c r="P155" s="19">
        <f t="shared" si="16"/>
        <v>4.24</v>
      </c>
      <c r="Q155" s="22"/>
    </row>
    <row r="156" spans="1:17" s="36" customFormat="1" ht="22.05" customHeight="1">
      <c r="A156" s="13">
        <v>153</v>
      </c>
      <c r="B156" s="32" t="s">
        <v>330</v>
      </c>
      <c r="C156" s="32" t="s">
        <v>331</v>
      </c>
      <c r="D156" s="33">
        <v>3.3</v>
      </c>
      <c r="E156" s="32" t="s">
        <v>312</v>
      </c>
      <c r="F156" s="32" t="s">
        <v>313</v>
      </c>
      <c r="G156" s="33">
        <v>10</v>
      </c>
      <c r="H156" s="31">
        <f t="shared" si="13"/>
        <v>1.65</v>
      </c>
      <c r="I156" s="31">
        <f t="shared" si="14"/>
        <v>0.98999999999999988</v>
      </c>
      <c r="J156" s="32">
        <v>2</v>
      </c>
      <c r="K156" s="40">
        <f t="shared" si="12"/>
        <v>0.6</v>
      </c>
      <c r="L156" s="34">
        <v>0.5</v>
      </c>
      <c r="M156" s="40">
        <v>0.5</v>
      </c>
      <c r="N156" s="35">
        <f t="shared" si="17"/>
        <v>2.65</v>
      </c>
      <c r="O156" s="35">
        <f t="shared" si="15"/>
        <v>1.5899999999999999</v>
      </c>
      <c r="P156" s="19">
        <f t="shared" si="16"/>
        <v>4.24</v>
      </c>
      <c r="Q156" s="22"/>
    </row>
    <row r="157" spans="1:17" ht="22.05" customHeight="1">
      <c r="A157" s="20" t="s">
        <v>307</v>
      </c>
      <c r="B157" s="38"/>
      <c r="C157" s="38"/>
      <c r="D157" s="6">
        <f>SUM(D4:D156)</f>
        <v>12596.489999999994</v>
      </c>
      <c r="E157" s="27"/>
      <c r="F157" s="27"/>
      <c r="G157" s="38"/>
      <c r="H157" s="6">
        <f>SUM(H4:H156)</f>
        <v>6298.2449999999972</v>
      </c>
      <c r="I157" s="6">
        <f t="shared" ref="I157:M157" si="18">SUM(I4:I156)</f>
        <v>3778.9469999999983</v>
      </c>
      <c r="J157" s="38">
        <f t="shared" si="18"/>
        <v>548</v>
      </c>
      <c r="K157" s="27">
        <f t="shared" si="18"/>
        <v>164.39999999999989</v>
      </c>
      <c r="L157" s="5">
        <f>SUM(L4:L156)</f>
        <v>197.5</v>
      </c>
      <c r="M157" s="27">
        <f t="shared" si="18"/>
        <v>74.5</v>
      </c>
      <c r="N157" s="10">
        <f>SUM(N4:N156)</f>
        <v>6570.2449999999972</v>
      </c>
      <c r="O157" s="10">
        <f>SUM(O4:O156)</f>
        <v>3943.3470000000007</v>
      </c>
      <c r="P157" s="10">
        <v>10513.6</v>
      </c>
      <c r="Q157" s="38"/>
    </row>
  </sheetData>
  <mergeCells count="12">
    <mergeCell ref="H2:I2"/>
    <mergeCell ref="J2:K2"/>
    <mergeCell ref="N2:P2"/>
    <mergeCell ref="Q2:Q3"/>
    <mergeCell ref="A1:Q1"/>
    <mergeCell ref="A2:A3"/>
    <mergeCell ref="B2:B3"/>
    <mergeCell ref="C2:C3"/>
    <mergeCell ref="D2:D3"/>
    <mergeCell ref="E2:E3"/>
    <mergeCell ref="G2:G3"/>
    <mergeCell ref="F2:F3"/>
  </mergeCells>
  <phoneticPr fontId="8" type="noConversion"/>
  <printOptions horizontalCentered="1"/>
  <pageMargins left="0.31496062992125984" right="0.31496062992125984" top="0.47244094488188981" bottom="0.47244094488188981" header="0.31496062992125984" footer="0.31496062992125984"/>
  <pageSetup paperSize="9" scale="68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2017拆解渔船补助金额 </vt:lpstr>
      <vt:lpstr>'2017拆解渔船补助金额 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XZJD</dc:creator>
  <cp:lastModifiedBy>彭程远</cp:lastModifiedBy>
  <cp:lastPrinted>2018-04-11T07:55:33Z</cp:lastPrinted>
  <dcterms:created xsi:type="dcterms:W3CDTF">2017-03-20T07:58:00Z</dcterms:created>
  <dcterms:modified xsi:type="dcterms:W3CDTF">2018-04-11T08:02:04Z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